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450" windowHeight="8790"/>
  </bookViews>
  <sheets>
    <sheet name="Lis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/>
  <c r="I66"/>
  <c r="I65"/>
  <c r="I64"/>
  <c r="I67" s="1"/>
  <c r="I60"/>
  <c r="I61" s="1"/>
  <c r="G60"/>
  <c r="G61" s="1"/>
  <c r="I56"/>
  <c r="I55"/>
  <c r="I54"/>
  <c r="I53"/>
  <c r="I49"/>
  <c r="G49"/>
  <c r="I48"/>
  <c r="G48"/>
  <c r="I47"/>
  <c r="G47"/>
  <c r="I46"/>
  <c r="G46"/>
  <c r="I45"/>
  <c r="G45"/>
  <c r="I44"/>
  <c r="G44"/>
  <c r="I43"/>
  <c r="G43"/>
  <c r="G42"/>
  <c r="G41"/>
  <c r="I40"/>
  <c r="G40"/>
  <c r="I39"/>
  <c r="G39"/>
  <c r="I38"/>
  <c r="G38"/>
  <c r="I37"/>
  <c r="G37"/>
  <c r="I36"/>
  <c r="G36"/>
  <c r="I35"/>
  <c r="G35"/>
  <c r="I34"/>
  <c r="G34"/>
  <c r="I33"/>
  <c r="G33"/>
  <c r="I32"/>
  <c r="G32"/>
  <c r="I31"/>
  <c r="G31"/>
  <c r="I30"/>
  <c r="G30"/>
  <c r="I29"/>
  <c r="G29"/>
  <c r="I28"/>
  <c r="G28"/>
  <c r="I27"/>
  <c r="G27"/>
  <c r="G26"/>
  <c r="G25"/>
  <c r="G24"/>
  <c r="G23"/>
  <c r="G22"/>
  <c r="I21"/>
  <c r="G21"/>
  <c r="I20"/>
  <c r="G20"/>
  <c r="I19"/>
  <c r="G19"/>
  <c r="I18"/>
  <c r="G18"/>
  <c r="I17"/>
  <c r="G17"/>
  <c r="G16"/>
  <c r="I57" l="1"/>
  <c r="I50"/>
  <c r="G50"/>
  <c r="I70" l="1"/>
  <c r="I71" s="1"/>
  <c r="I72" s="1"/>
</calcChain>
</file>

<file path=xl/sharedStrings.xml><?xml version="1.0" encoding="utf-8"?>
<sst xmlns="http://schemas.openxmlformats.org/spreadsheetml/2006/main" count="148" uniqueCount="76">
  <si>
    <t xml:space="preserve">Požaduje: </t>
  </si>
  <si>
    <t>Název</t>
  </si>
  <si>
    <t>Označení</t>
  </si>
  <si>
    <t>MJ</t>
  </si>
  <si>
    <t>Množství</t>
  </si>
  <si>
    <t>materiál</t>
  </si>
  <si>
    <t>montáž</t>
  </si>
  <si>
    <t>cena/ks</t>
  </si>
  <si>
    <t>celkem</t>
  </si>
  <si>
    <t>Dodávka a montáž technologie HCC-07 IP</t>
  </si>
  <si>
    <r>
      <t xml:space="preserve">Hlavní terminál, </t>
    </r>
    <r>
      <rPr>
        <sz val="8"/>
        <rFont val="Arial"/>
        <family val="2"/>
        <charset val="238"/>
      </rPr>
      <t>vč. adaptéru a kabelu k terminálu 2m</t>
    </r>
    <r>
      <rPr>
        <sz val="9"/>
        <rFont val="Arial"/>
        <family val="2"/>
        <charset val="238"/>
      </rPr>
      <t xml:space="preserve"> </t>
    </r>
    <r>
      <rPr>
        <i/>
        <sz val="8"/>
        <color indexed="23"/>
        <rFont val="Arial"/>
        <family val="2"/>
        <charset val="238"/>
      </rPr>
      <t>(Touch screen monitor min. 10,4", hlasitá a diskrétní komunikace, identifikace volajícího včetně jména klienta, možnost zobrazení informací z EPS, poslech radiových stanic na hlavním terminálu, volba IP radiostanic přímo na hlavním terminálu v uživatelském menu. Možnost integrace s bezdrátovým systémem a zobrazení bezdrátových bezpečnostních tlačítek s funkcí hlídání průchodu klientů zakázanou zónou, ve spojení s IP kamerou zobrazení online přenosu od vchodu na oddělení)</t>
    </r>
  </si>
  <si>
    <t>ks</t>
  </si>
  <si>
    <t>x</t>
  </si>
  <si>
    <t>Datový rozvaděč nástěnný 19"/12U 600x400</t>
  </si>
  <si>
    <t xml:space="preserve">Napájecí zdroj + lokální server </t>
  </si>
  <si>
    <t>Rozvodný panel 8x 230V 19"/2U</t>
  </si>
  <si>
    <t>Záložní zdroj 230V, 1400VA</t>
  </si>
  <si>
    <t>Napájecí zdroj NZ-240/24V s příslušenstvím</t>
  </si>
  <si>
    <t>SW - licence provozu účastníka</t>
  </si>
  <si>
    <t>SW - databáze historie volání</t>
  </si>
  <si>
    <t>SW - aktivace sdruženého provozu</t>
  </si>
  <si>
    <t>SW - prohlížeč historie</t>
  </si>
  <si>
    <t xml:space="preserve">SW - licence pro IP kameru  </t>
  </si>
  <si>
    <t>Univerzální police 19"/1U</t>
  </si>
  <si>
    <t>Zásuvka terminálu</t>
  </si>
  <si>
    <t>Telefonní zásuvka IN-OUT</t>
  </si>
  <si>
    <r>
      <t xml:space="preserve">DECT Phone - </t>
    </r>
    <r>
      <rPr>
        <sz val="8"/>
        <rFont val="Arial"/>
        <family val="2"/>
        <charset val="238"/>
      </rPr>
      <t>(bezdrátový telefon DECT - analogová linka)</t>
    </r>
  </si>
  <si>
    <t>Analog/VoIP brána</t>
  </si>
  <si>
    <r>
      <t xml:space="preserve">Telefonní interface </t>
    </r>
    <r>
      <rPr>
        <sz val="8"/>
        <rFont val="Arial"/>
        <family val="2"/>
        <charset val="238"/>
      </rPr>
      <t>(pro analog. přístr.)</t>
    </r>
  </si>
  <si>
    <t>Datový switch 8 portů - 12V</t>
  </si>
  <si>
    <t>Datový switch 8 portů - 5V</t>
  </si>
  <si>
    <t>Datový switch 24 portů/19"</t>
  </si>
  <si>
    <t>Napájecí injektor 8 portů/19"</t>
  </si>
  <si>
    <t>Napájecí injektor 24 portů/19"</t>
  </si>
  <si>
    <t>Svítidlo signalizační LED</t>
  </si>
  <si>
    <r>
      <t xml:space="preserve">Pokojový terminál hovorový                                                   </t>
    </r>
    <r>
      <rPr>
        <i/>
        <sz val="8"/>
        <color indexed="23"/>
        <rFont val="Arial"/>
        <family val="2"/>
        <charset val="238"/>
      </rPr>
      <t>(minimálně 4 programovatelná tlačítka, hovorové spojení s hlavním terminálem, příjem hovorového volání od lůžka klienta, hlasová navigace - informace o volajícím, číslo pokoje/lůžka, centrální hlášení přenos hlasové informace - nucený poslech)</t>
    </r>
  </si>
  <si>
    <r>
      <t xml:space="preserve">Zásuvka pacienta s držákem a reproduktorem                      </t>
    </r>
    <r>
      <rPr>
        <i/>
        <sz val="8"/>
        <color indexed="23"/>
        <rFont val="Arial"/>
        <family val="2"/>
        <charset val="238"/>
      </rPr>
      <t>(přenos hlasitého hovorového spojení sestra - klient, přenos hlasité reprodukce rádia a centrální hlašení vždy v případě, je - li koncový prvek zavěšen v držáku, či zavěšen na hrazdě postele klienta)</t>
    </r>
  </si>
  <si>
    <r>
      <t xml:space="preserve">Terminál pacienta s tlačítkem volání ošetřovatelky (Disconnection) s částečně krouceným samouvolňovacím kabelem </t>
    </r>
    <r>
      <rPr>
        <i/>
        <sz val="8"/>
        <color indexed="23"/>
        <rFont val="Arial"/>
        <family val="2"/>
        <charset val="238"/>
      </rPr>
      <t xml:space="preserve">(minimálně tlačítko primárního přivolání pomoci podsvícené pro lepší orientaci klientů v nočních hodinách, tlačítka pro přivolání ošetřovatelského personálu, tlačítka pro volbu rádiové stanice, tlačítko pro ovládání hlasitosti + -, další tlačítko volně programovatelné, bezpečnostní konektor proti vytržení)  </t>
    </r>
  </si>
  <si>
    <t>Držák kabelu na hrazdu</t>
  </si>
  <si>
    <t>Táhlo a tlačítko nouzového volání</t>
  </si>
  <si>
    <t>Služební terminál (vchod)</t>
  </si>
  <si>
    <r>
      <t xml:space="preserve">SQL server </t>
    </r>
    <r>
      <rPr>
        <sz val="8"/>
        <rFont val="Arial"/>
        <family val="2"/>
        <charset val="238"/>
      </rPr>
      <t>(do 5-ti oddělení)</t>
    </r>
  </si>
  <si>
    <t>redukce plechová dvojitá</t>
  </si>
  <si>
    <t>Patch kabel</t>
  </si>
  <si>
    <t>Konektor RJ45 UTP CAT5e včetně ochrany a proměření</t>
  </si>
  <si>
    <t>Konektor RJ45 UTP CAT6 včetně ochrany a proměření</t>
  </si>
  <si>
    <t>Součty:</t>
  </si>
  <si>
    <t>Oživení, konfigurace a ostatní rozpočtové náklady</t>
  </si>
  <si>
    <t>Kontrola vedení</t>
  </si>
  <si>
    <t>Instalace a konfigurace systému</t>
  </si>
  <si>
    <t>Kontrolní provoz, zaškolení, vedlejší výdaje</t>
  </si>
  <si>
    <t>Doprava</t>
  </si>
  <si>
    <t>km</t>
  </si>
  <si>
    <t>Slaboproudé rozvody - dodávka a montáž vodičů</t>
  </si>
  <si>
    <t>kabel do trubek, nebo do lišt LSOH</t>
  </si>
  <si>
    <t>m</t>
  </si>
  <si>
    <t>Hrubá instalace - trubkování (lištování) a osazení instalačních krabic</t>
  </si>
  <si>
    <t>pomocné montážní, instalační a stavební práce (přesun hmot a materiálu, stěhování nábytku, propoj s tel. ústřednou, propoj s datovou sítí objektu, nepředvídatelné práce)</t>
  </si>
  <si>
    <t>hod</t>
  </si>
  <si>
    <t>odkrytí stávajících elektroinstalačních lišt, krabic, součinnost s technickým pracovníkem/správcem objektu</t>
  </si>
  <si>
    <t>demontáž zastaralého zařízení</t>
  </si>
  <si>
    <t>Rekapitulace:</t>
  </si>
  <si>
    <t>Dodávky a montáže celkem - cena bez DPH:</t>
  </si>
  <si>
    <t>Sleva:</t>
  </si>
  <si>
    <t>Celkem po slevě - cena bez DPH:</t>
  </si>
  <si>
    <t>x - nevyplňovat takto vyznačené pole</t>
  </si>
  <si>
    <t>Datum:</t>
  </si>
  <si>
    <t>Výkaz výměr pro Výměnu dorozumívacího zařízení pacient-sestra na stanici Interna I (COVID)</t>
  </si>
  <si>
    <t xml:space="preserve">                                             Objekt: Nemocnice Prachatice - 1.NP</t>
  </si>
  <si>
    <t xml:space="preserve">Zpracoval:    </t>
  </si>
  <si>
    <t>Společnost:</t>
  </si>
  <si>
    <t xml:space="preserve">Telefon:     </t>
  </si>
  <si>
    <t>Obrázek/příklad - je pouze orientační ukázka, skutečné provedení může být odlišné podle výrobce/dodavatele</t>
  </si>
  <si>
    <r>
      <rPr>
        <b/>
        <sz val="9"/>
        <rFont val="Arial CE"/>
        <charset val="238"/>
      </rPr>
      <t>obrázek</t>
    </r>
    <r>
      <rPr>
        <b/>
        <sz val="9"/>
        <color rgb="FFFF0000"/>
        <rFont val="Arial CE"/>
        <charset val="238"/>
      </rPr>
      <t xml:space="preserve"> (POUZE PŘÍKLAD!!!)</t>
    </r>
  </si>
  <si>
    <t>TECHNICKÁ SPECIFIKACE - ČÁST 4</t>
  </si>
  <si>
    <t>Dorozumívací zařízení PACIENT-SESTRA</t>
  </si>
</sst>
</file>

<file path=xl/styles.xml><?xml version="1.0" encoding="utf-8"?>
<styleSheet xmlns="http://schemas.openxmlformats.org/spreadsheetml/2006/main">
  <numFmts count="5">
    <numFmt numFmtId="164" formatCode="#,##0.00\ [$€-1]"/>
    <numFmt numFmtId="165" formatCode="#,##0.00\ &quot;Kč&quot;"/>
    <numFmt numFmtId="166" formatCode="_(#,##0.0??;\-\ #,##0.0??;&quot;–&quot;???;_(@_)"/>
    <numFmt numFmtId="167" formatCode="_(#,##0.00_);[Red]\-\ #,##0.00_);&quot;–&quot;??;_(@_)"/>
    <numFmt numFmtId="168" formatCode="_(#,##0_);[Red]\-\ #,##0_);&quot;–&quot;??;_(@_)"/>
  </numFmts>
  <fonts count="24">
    <font>
      <sz val="10"/>
      <name val="Arial CE"/>
      <charset val="238"/>
    </font>
    <font>
      <b/>
      <sz val="9"/>
      <color theme="0"/>
      <name val="Arial"/>
      <family val="2"/>
      <charset val="238"/>
    </font>
    <font>
      <b/>
      <sz val="9"/>
      <color theme="0"/>
      <name val="Arial CE"/>
      <charset val="238"/>
    </font>
    <font>
      <b/>
      <sz val="10"/>
      <color theme="0"/>
      <name val="Arial CE"/>
      <charset val="238"/>
    </font>
    <font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color theme="0" tint="-0.249977111117893"/>
      <name val="Arial CE"/>
      <charset val="238"/>
    </font>
    <font>
      <sz val="8"/>
      <name val="Arial"/>
      <family val="2"/>
      <charset val="238"/>
    </font>
    <font>
      <i/>
      <sz val="8"/>
      <color indexed="23"/>
      <name val="Arial"/>
      <family val="2"/>
      <charset val="238"/>
    </font>
    <font>
      <i/>
      <sz val="10"/>
      <name val="Arial CE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 CE"/>
      <family val="2"/>
      <charset val="238"/>
    </font>
    <font>
      <i/>
      <sz val="8"/>
      <name val="Arial"/>
      <family val="2"/>
      <charset val="238"/>
    </font>
    <font>
      <b/>
      <sz val="9"/>
      <color rgb="FFFF0000"/>
      <name val="Arial CE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179">
    <xf numFmtId="0" fontId="0" fillId="0" borderId="0" xfId="0"/>
    <xf numFmtId="0" fontId="4" fillId="0" borderId="0" xfId="0" applyFont="1"/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/>
    </xf>
    <xf numFmtId="0" fontId="6" fillId="0" borderId="16" xfId="0" applyFont="1" applyBorder="1"/>
    <xf numFmtId="164" fontId="4" fillId="0" borderId="0" xfId="0" applyNumberFormat="1" applyFont="1" applyAlignment="1"/>
    <xf numFmtId="49" fontId="7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Border="1"/>
    <xf numFmtId="0" fontId="9" fillId="0" borderId="0" xfId="0" applyFont="1" applyAlignment="1">
      <alignment horizontal="center" vertical="center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3" fontId="5" fillId="0" borderId="18" xfId="0" applyNumberFormat="1" applyFont="1" applyBorder="1" applyAlignment="1">
      <alignment horizontal="right" vertical="center"/>
    </xf>
    <xf numFmtId="4" fontId="5" fillId="0" borderId="18" xfId="0" applyNumberFormat="1" applyFont="1" applyBorder="1" applyAlignment="1">
      <alignment horizontal="right" vertical="center"/>
    </xf>
    <xf numFmtId="4" fontId="7" fillId="0" borderId="18" xfId="0" applyNumberFormat="1" applyFont="1" applyFill="1" applyBorder="1" applyAlignment="1">
      <alignment horizontal="right" vertical="center"/>
    </xf>
    <xf numFmtId="4" fontId="7" fillId="0" borderId="19" xfId="0" applyNumberFormat="1" applyFont="1" applyFill="1" applyBorder="1" applyAlignment="1">
      <alignment horizontal="right" vertical="center"/>
    </xf>
    <xf numFmtId="0" fontId="0" fillId="0" borderId="20" xfId="0" applyBorder="1"/>
    <xf numFmtId="0" fontId="0" fillId="0" borderId="0" xfId="0" applyFill="1"/>
    <xf numFmtId="164" fontId="4" fillId="0" borderId="0" xfId="0" applyNumberFormat="1" applyFont="1" applyFill="1" applyAlignment="1"/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3" fontId="5" fillId="0" borderId="22" xfId="0" applyNumberFormat="1" applyFont="1" applyBorder="1" applyAlignment="1">
      <alignment horizontal="right" vertical="center"/>
    </xf>
    <xf numFmtId="4" fontId="5" fillId="0" borderId="22" xfId="0" applyNumberFormat="1" applyFont="1" applyBorder="1" applyAlignment="1">
      <alignment horizontal="right" vertical="center"/>
    </xf>
    <xf numFmtId="4" fontId="5" fillId="0" borderId="23" xfId="0" applyNumberFormat="1" applyFont="1" applyBorder="1" applyAlignment="1">
      <alignment horizontal="right" vertical="center"/>
    </xf>
    <xf numFmtId="0" fontId="0" fillId="0" borderId="24" xfId="0" applyBorder="1"/>
    <xf numFmtId="0" fontId="12" fillId="0" borderId="24" xfId="0" applyFont="1" applyBorder="1"/>
    <xf numFmtId="0" fontId="5" fillId="0" borderId="21" xfId="0" applyFont="1" applyBorder="1" applyAlignment="1">
      <alignment vertical="center" wrapText="1"/>
    </xf>
    <xf numFmtId="4" fontId="5" fillId="0" borderId="22" xfId="0" applyNumberFormat="1" applyFont="1" applyFill="1" applyBorder="1" applyAlignment="1">
      <alignment horizontal="right" vertical="center"/>
    </xf>
    <xf numFmtId="4" fontId="7" fillId="0" borderId="22" xfId="0" applyNumberFormat="1" applyFont="1" applyFill="1" applyBorder="1" applyAlignment="1">
      <alignment horizontal="right" vertical="center"/>
    </xf>
    <xf numFmtId="4" fontId="7" fillId="0" borderId="23" xfId="0" applyNumberFormat="1" applyFont="1" applyFill="1" applyBorder="1" applyAlignment="1">
      <alignment horizontal="right" vertical="center"/>
    </xf>
    <xf numFmtId="0" fontId="12" fillId="0" borderId="0" xfId="0" applyFont="1"/>
    <xf numFmtId="0" fontId="5" fillId="0" borderId="21" xfId="0" applyFont="1" applyBorder="1"/>
    <xf numFmtId="0" fontId="5" fillId="2" borderId="21" xfId="0" applyFont="1" applyFill="1" applyBorder="1" applyAlignment="1">
      <alignment vertical="center"/>
    </xf>
    <xf numFmtId="0" fontId="5" fillId="2" borderId="22" xfId="0" applyFont="1" applyFill="1" applyBorder="1" applyAlignment="1">
      <alignment horizontal="center" vertical="center" wrapText="1"/>
    </xf>
    <xf numFmtId="3" fontId="5" fillId="2" borderId="22" xfId="0" applyNumberFormat="1" applyFont="1" applyFill="1" applyBorder="1" applyAlignment="1">
      <alignment horizontal="right" vertical="center"/>
    </xf>
    <xf numFmtId="4" fontId="5" fillId="2" borderId="22" xfId="0" applyNumberFormat="1" applyFont="1" applyFill="1" applyBorder="1" applyAlignment="1">
      <alignment horizontal="right" vertical="center"/>
    </xf>
    <xf numFmtId="4" fontId="5" fillId="2" borderId="23" xfId="0" applyNumberFormat="1" applyFont="1" applyFill="1" applyBorder="1" applyAlignment="1">
      <alignment horizontal="right" vertical="center"/>
    </xf>
    <xf numFmtId="0" fontId="5" fillId="2" borderId="21" xfId="0" applyFont="1" applyFill="1" applyBorder="1" applyAlignment="1">
      <alignment vertical="center" wrapText="1"/>
    </xf>
    <xf numFmtId="0" fontId="0" fillId="0" borderId="0" xfId="0" applyFill="1" applyAlignment="1">
      <alignment wrapText="1"/>
    </xf>
    <xf numFmtId="0" fontId="13" fillId="0" borderId="21" xfId="0" applyFont="1" applyBorder="1" applyAlignment="1">
      <alignment vertical="center" wrapText="1"/>
    </xf>
    <xf numFmtId="4" fontId="5" fillId="0" borderId="23" xfId="0" applyNumberFormat="1" applyFont="1" applyFill="1" applyBorder="1" applyAlignment="1">
      <alignment horizontal="right" vertical="center"/>
    </xf>
    <xf numFmtId="0" fontId="0" fillId="0" borderId="24" xfId="0" applyFill="1" applyBorder="1"/>
    <xf numFmtId="0" fontId="5" fillId="0" borderId="21" xfId="0" applyFont="1" applyFill="1" applyBorder="1" applyAlignment="1">
      <alignment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3" fontId="5" fillId="0" borderId="22" xfId="0" applyNumberFormat="1" applyFont="1" applyFill="1" applyBorder="1" applyAlignment="1">
      <alignment horizontal="right" vertical="center"/>
    </xf>
    <xf numFmtId="0" fontId="4" fillId="0" borderId="24" xfId="0" applyFont="1" applyFill="1" applyBorder="1"/>
    <xf numFmtId="0" fontId="5" fillId="0" borderId="22" xfId="1" applyFont="1" applyBorder="1" applyAlignment="1">
      <alignment horizontal="center" vertical="center" wrapText="1"/>
    </xf>
    <xf numFmtId="0" fontId="5" fillId="2" borderId="25" xfId="0" applyFont="1" applyFill="1" applyBorder="1"/>
    <xf numFmtId="0" fontId="5" fillId="2" borderId="2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/>
    </xf>
    <xf numFmtId="0" fontId="5" fillId="2" borderId="26" xfId="0" applyFont="1" applyFill="1" applyBorder="1"/>
    <xf numFmtId="4" fontId="5" fillId="2" borderId="26" xfId="0" applyNumberFormat="1" applyFont="1" applyFill="1" applyBorder="1" applyAlignment="1">
      <alignment horizontal="right" vertical="center"/>
    </xf>
    <xf numFmtId="0" fontId="0" fillId="0" borderId="27" xfId="0" applyBorder="1"/>
    <xf numFmtId="0" fontId="5" fillId="2" borderId="13" xfId="0" applyFont="1" applyFill="1" applyBorder="1"/>
    <xf numFmtId="0" fontId="5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4" fontId="5" fillId="2" borderId="14" xfId="0" applyNumberFormat="1" applyFont="1" applyFill="1" applyBorder="1" applyAlignment="1">
      <alignment horizontal="right" vertical="center"/>
    </xf>
    <xf numFmtId="4" fontId="5" fillId="2" borderId="15" xfId="0" applyNumberFormat="1" applyFont="1" applyFill="1" applyBorder="1" applyAlignment="1">
      <alignment horizontal="right" vertical="center"/>
    </xf>
    <xf numFmtId="0" fontId="0" fillId="0" borderId="28" xfId="0" applyBorder="1"/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right" vertical="center"/>
    </xf>
    <xf numFmtId="4" fontId="5" fillId="0" borderId="15" xfId="0" applyNumberFormat="1" applyFont="1" applyBorder="1" applyAlignment="1">
      <alignment vertical="center"/>
    </xf>
    <xf numFmtId="49" fontId="5" fillId="0" borderId="29" xfId="0" applyNumberFormat="1" applyFont="1" applyBorder="1" applyAlignment="1">
      <alignment vertical="center"/>
    </xf>
    <xf numFmtId="0" fontId="5" fillId="0" borderId="30" xfId="0" applyFont="1" applyBorder="1" applyAlignment="1">
      <alignment horizontal="center" vertical="center"/>
    </xf>
    <xf numFmtId="3" fontId="5" fillId="0" borderId="30" xfId="0" applyNumberFormat="1" applyFont="1" applyBorder="1" applyAlignment="1">
      <alignment horizontal="right" vertical="center"/>
    </xf>
    <xf numFmtId="4" fontId="5" fillId="0" borderId="30" xfId="0" applyNumberFormat="1" applyFon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vertical="center"/>
    </xf>
    <xf numFmtId="0" fontId="5" fillId="2" borderId="17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center" vertical="center" wrapText="1"/>
    </xf>
    <xf numFmtId="3" fontId="5" fillId="2" borderId="18" xfId="0" applyNumberFormat="1" applyFont="1" applyFill="1" applyBorder="1" applyAlignment="1">
      <alignment horizontal="right" vertical="center"/>
    </xf>
    <xf numFmtId="4" fontId="7" fillId="2" borderId="18" xfId="0" applyNumberFormat="1" applyFont="1" applyFill="1" applyBorder="1" applyAlignment="1">
      <alignment horizontal="right" vertical="center"/>
    </xf>
    <xf numFmtId="4" fontId="5" fillId="2" borderId="19" xfId="0" applyNumberFormat="1" applyFont="1" applyFill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4" fontId="7" fillId="0" borderId="14" xfId="0" applyNumberFormat="1" applyFont="1" applyBorder="1" applyAlignment="1">
      <alignment horizontal="right" vertical="center"/>
    </xf>
    <xf numFmtId="4" fontId="5" fillId="0" borderId="15" xfId="0" applyNumberFormat="1" applyFont="1" applyBorder="1" applyAlignment="1">
      <alignment horizontal="right" vertical="center"/>
    </xf>
    <xf numFmtId="3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center" vertical="top"/>
    </xf>
    <xf numFmtId="166" fontId="5" fillId="0" borderId="0" xfId="0" applyNumberFormat="1" applyFont="1" applyAlignment="1">
      <alignment horizontal="right" vertical="top"/>
    </xf>
    <xf numFmtId="167" fontId="5" fillId="0" borderId="0" xfId="0" applyNumberFormat="1" applyFont="1" applyAlignment="1">
      <alignment horizontal="right" vertical="top"/>
    </xf>
    <xf numFmtId="4" fontId="5" fillId="0" borderId="0" xfId="0" applyNumberFormat="1" applyFont="1" applyAlignment="1">
      <alignment horizontal="right" vertical="top"/>
    </xf>
    <xf numFmtId="165" fontId="5" fillId="0" borderId="35" xfId="0" applyNumberFormat="1" applyFont="1" applyBorder="1" applyAlignment="1">
      <alignment vertical="center"/>
    </xf>
    <xf numFmtId="10" fontId="7" fillId="0" borderId="39" xfId="0" applyNumberFormat="1" applyFont="1" applyBorder="1" applyAlignment="1">
      <alignment vertical="center"/>
    </xf>
    <xf numFmtId="165" fontId="5" fillId="0" borderId="40" xfId="0" applyNumberFormat="1" applyFont="1" applyBorder="1" applyAlignment="1">
      <alignment vertical="center"/>
    </xf>
    <xf numFmtId="165" fontId="7" fillId="3" borderId="44" xfId="0" applyNumberFormat="1" applyFont="1" applyFill="1" applyBorder="1" applyAlignment="1">
      <alignment vertical="center"/>
    </xf>
    <xf numFmtId="49" fontId="15" fillId="0" borderId="0" xfId="0" applyNumberFormat="1" applyFont="1" applyFill="1" applyAlignment="1">
      <alignment horizontal="left" vertical="top"/>
    </xf>
    <xf numFmtId="49" fontId="16" fillId="0" borderId="0" xfId="0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center" vertical="top"/>
    </xf>
    <xf numFmtId="166" fontId="16" fillId="0" borderId="0" xfId="0" applyNumberFormat="1" applyFont="1" applyAlignment="1">
      <alignment horizontal="right" vertical="top"/>
    </xf>
    <xf numFmtId="167" fontId="16" fillId="0" borderId="0" xfId="0" applyNumberFormat="1" applyFont="1" applyAlignment="1">
      <alignment horizontal="right" vertical="top"/>
    </xf>
    <xf numFmtId="168" fontId="16" fillId="0" borderId="0" xfId="0" applyNumberFormat="1" applyFont="1" applyAlignment="1">
      <alignment horizontal="right" vertical="top"/>
    </xf>
    <xf numFmtId="49" fontId="17" fillId="0" borderId="0" xfId="0" applyNumberFormat="1" applyFont="1" applyAlignment="1">
      <alignment vertical="center"/>
    </xf>
    <xf numFmtId="49" fontId="17" fillId="0" borderId="0" xfId="0" applyNumberFormat="1" applyFont="1" applyAlignment="1">
      <alignment horizontal="center" vertical="top" wrapText="1"/>
    </xf>
    <xf numFmtId="49" fontId="17" fillId="0" borderId="0" xfId="0" applyNumberFormat="1" applyFont="1" applyAlignment="1">
      <alignment horizontal="left" vertical="top"/>
    </xf>
    <xf numFmtId="49" fontId="17" fillId="0" borderId="0" xfId="0" applyNumberFormat="1" applyFont="1" applyAlignment="1">
      <alignment horizontal="center" vertical="top"/>
    </xf>
    <xf numFmtId="49" fontId="17" fillId="0" borderId="0" xfId="0" applyNumberFormat="1" applyFont="1" applyAlignment="1">
      <alignment horizontal="left" vertical="top" wrapText="1"/>
    </xf>
    <xf numFmtId="166" fontId="17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8" fontId="17" fillId="0" borderId="0" xfId="0" applyNumberFormat="1" applyFont="1" applyAlignment="1">
      <alignment horizontal="right" vertical="top"/>
    </xf>
    <xf numFmtId="0" fontId="18" fillId="0" borderId="0" xfId="0" applyFont="1"/>
    <xf numFmtId="0" fontId="14" fillId="0" borderId="0" xfId="0" applyFont="1"/>
    <xf numFmtId="4" fontId="5" fillId="4" borderId="18" xfId="0" applyNumberFormat="1" applyFont="1" applyFill="1" applyBorder="1" applyAlignment="1">
      <alignment horizontal="right" vertical="center"/>
    </xf>
    <xf numFmtId="4" fontId="5" fillId="4" borderId="22" xfId="0" applyNumberFormat="1" applyFont="1" applyFill="1" applyBorder="1" applyAlignment="1">
      <alignment horizontal="right" vertical="center"/>
    </xf>
    <xf numFmtId="4" fontId="5" fillId="4" borderId="14" xfId="0" applyNumberFormat="1" applyFont="1" applyFill="1" applyBorder="1" applyAlignment="1">
      <alignment horizontal="right" vertical="center"/>
    </xf>
    <xf numFmtId="4" fontId="5" fillId="4" borderId="18" xfId="0" applyNumberFormat="1" applyFont="1" applyFill="1" applyBorder="1" applyAlignment="1">
      <alignment vertical="center"/>
    </xf>
    <xf numFmtId="4" fontId="5" fillId="4" borderId="22" xfId="0" applyNumberFormat="1" applyFont="1" applyFill="1" applyBorder="1" applyAlignment="1">
      <alignment vertical="center"/>
    </xf>
    <xf numFmtId="4" fontId="5" fillId="4" borderId="14" xfId="0" applyNumberFormat="1" applyFont="1" applyFill="1" applyBorder="1" applyAlignment="1">
      <alignment vertical="center"/>
    </xf>
    <xf numFmtId="4" fontId="5" fillId="2" borderId="22" xfId="0" applyNumberFormat="1" applyFont="1" applyFill="1" applyBorder="1" applyAlignment="1">
      <alignment horizontal="center" vertical="center"/>
    </xf>
    <xf numFmtId="4" fontId="5" fillId="4" borderId="26" xfId="0" applyNumberFormat="1" applyFont="1" applyFill="1" applyBorder="1" applyAlignment="1">
      <alignment horizontal="right" vertical="center"/>
    </xf>
    <xf numFmtId="49" fontId="19" fillId="0" borderId="0" xfId="0" applyNumberFormat="1" applyFont="1" applyFill="1" applyAlignment="1">
      <alignment horizontal="left" vertical="top"/>
    </xf>
    <xf numFmtId="0" fontId="20" fillId="0" borderId="11" xfId="0" applyFont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/>
    <xf numFmtId="49" fontId="5" fillId="0" borderId="1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0" fillId="0" borderId="3" xfId="0" applyBorder="1" applyAlignment="1"/>
    <xf numFmtId="49" fontId="5" fillId="0" borderId="4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6" xfId="0" applyBorder="1" applyAlignment="1"/>
    <xf numFmtId="49" fontId="7" fillId="0" borderId="7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 applyAlignment="1">
      <alignment horizontal="left" vertical="top" wrapText="1"/>
    </xf>
    <xf numFmtId="0" fontId="5" fillId="0" borderId="32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0" fontId="7" fillId="0" borderId="37" xfId="0" applyFont="1" applyBorder="1" applyAlignment="1">
      <alignment vertical="center"/>
    </xf>
    <xf numFmtId="0" fontId="7" fillId="0" borderId="38" xfId="0" applyFont="1" applyBorder="1" applyAlignment="1">
      <alignment vertical="center"/>
    </xf>
    <xf numFmtId="0" fontId="7" fillId="3" borderId="41" xfId="0" applyFont="1" applyFill="1" applyBorder="1" applyAlignment="1">
      <alignment vertical="center"/>
    </xf>
    <xf numFmtId="0" fontId="7" fillId="3" borderId="42" xfId="0" applyFont="1" applyFill="1" applyBorder="1" applyAlignment="1">
      <alignment vertical="center"/>
    </xf>
    <xf numFmtId="0" fontId="7" fillId="3" borderId="43" xfId="0" applyFont="1" applyFill="1" applyBorder="1" applyAlignment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3" borderId="37" xfId="0" applyFont="1" applyFill="1" applyBorder="1" applyAlignment="1">
      <alignment horizontal="center" vertical="center"/>
    </xf>
    <xf numFmtId="0" fontId="23" fillId="3" borderId="38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1" fillId="0" borderId="0" xfId="0" applyFont="1" applyAlignment="1"/>
    <xf numFmtId="49" fontId="22" fillId="0" borderId="0" xfId="0" applyNumberFormat="1" applyFont="1" applyAlignment="1">
      <alignment horizontal="center" vertical="center"/>
    </xf>
    <xf numFmtId="0" fontId="23" fillId="0" borderId="45" xfId="0" applyFont="1" applyFill="1" applyBorder="1" applyAlignment="1">
      <alignment vertical="center"/>
    </xf>
  </cellXfs>
  <cellStyles count="2">
    <cellStyle name="normální" xfId="0" builtinId="0"/>
    <cellStyle name="normální 3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emf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17</xdr:row>
      <xdr:rowOff>38100</xdr:rowOff>
    </xdr:from>
    <xdr:to>
      <xdr:col>9</xdr:col>
      <xdr:colOff>1581150</xdr:colOff>
      <xdr:row>17</xdr:row>
      <xdr:rowOff>714375</xdr:rowOff>
    </xdr:to>
    <xdr:pic>
      <xdr:nvPicPr>
        <xdr:cNvPr id="2" name="Obrázek 76">
          <a:extLst>
            <a:ext uri="{FF2B5EF4-FFF2-40B4-BE49-F238E27FC236}">
              <a16:creationId xmlns="" xmlns:a16="http://schemas.microsoft.com/office/drawing/2014/main" id="{00000000-0008-0000-0000-000051C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530590" y="2948940"/>
          <a:ext cx="144780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219075</xdr:colOff>
      <xdr:row>18</xdr:row>
      <xdr:rowOff>76200</xdr:rowOff>
    </xdr:from>
    <xdr:to>
      <xdr:col>9</xdr:col>
      <xdr:colOff>1504950</xdr:colOff>
      <xdr:row>18</xdr:row>
      <xdr:rowOff>742950</xdr:rowOff>
    </xdr:to>
    <xdr:pic>
      <xdr:nvPicPr>
        <xdr:cNvPr id="3" name="Obrázek 10">
          <a:extLst>
            <a:ext uri="{FF2B5EF4-FFF2-40B4-BE49-F238E27FC236}">
              <a16:creationId xmlns="" xmlns:a16="http://schemas.microsoft.com/office/drawing/2014/main" id="{00000000-0008-0000-0000-000053C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616315" y="3749040"/>
          <a:ext cx="12858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295275</xdr:colOff>
      <xdr:row>26</xdr:row>
      <xdr:rowOff>57150</xdr:rowOff>
    </xdr:from>
    <xdr:to>
      <xdr:col>9</xdr:col>
      <xdr:colOff>1371600</xdr:colOff>
      <xdr:row>26</xdr:row>
      <xdr:rowOff>390525</xdr:rowOff>
    </xdr:to>
    <xdr:pic>
      <xdr:nvPicPr>
        <xdr:cNvPr id="4" name="Obrázek 16">
          <a:extLst>
            <a:ext uri="{FF2B5EF4-FFF2-40B4-BE49-F238E27FC236}">
              <a16:creationId xmlns="" xmlns:a16="http://schemas.microsoft.com/office/drawing/2014/main" id="{00000000-0008-0000-0000-000055C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692515" y="7608570"/>
          <a:ext cx="10763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314325</xdr:colOff>
      <xdr:row>31</xdr:row>
      <xdr:rowOff>76200</xdr:rowOff>
    </xdr:from>
    <xdr:to>
      <xdr:col>9</xdr:col>
      <xdr:colOff>1381125</xdr:colOff>
      <xdr:row>31</xdr:row>
      <xdr:rowOff>676275</xdr:rowOff>
    </xdr:to>
    <xdr:pic>
      <xdr:nvPicPr>
        <xdr:cNvPr id="5" name="Obrázek 26">
          <a:extLst>
            <a:ext uri="{FF2B5EF4-FFF2-40B4-BE49-F238E27FC236}">
              <a16:creationId xmlns="" xmlns:a16="http://schemas.microsoft.com/office/drawing/2014/main" id="{00000000-0008-0000-0000-000056C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711565" y="11826240"/>
          <a:ext cx="10668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266700</xdr:colOff>
      <xdr:row>33</xdr:row>
      <xdr:rowOff>104775</xdr:rowOff>
    </xdr:from>
    <xdr:to>
      <xdr:col>9</xdr:col>
      <xdr:colOff>1352550</xdr:colOff>
      <xdr:row>33</xdr:row>
      <xdr:rowOff>561975</xdr:rowOff>
    </xdr:to>
    <xdr:pic>
      <xdr:nvPicPr>
        <xdr:cNvPr id="6" name="Obrázek 28">
          <a:extLst>
            <a:ext uri="{FF2B5EF4-FFF2-40B4-BE49-F238E27FC236}">
              <a16:creationId xmlns="" xmlns:a16="http://schemas.microsoft.com/office/drawing/2014/main" id="{00000000-0008-0000-0000-000057C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663940" y="12784455"/>
          <a:ext cx="10858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133350</xdr:colOff>
      <xdr:row>34</xdr:row>
      <xdr:rowOff>171450</xdr:rowOff>
    </xdr:from>
    <xdr:to>
      <xdr:col>9</xdr:col>
      <xdr:colOff>1628775</xdr:colOff>
      <xdr:row>34</xdr:row>
      <xdr:rowOff>419100</xdr:rowOff>
    </xdr:to>
    <xdr:pic>
      <xdr:nvPicPr>
        <xdr:cNvPr id="7" name="Obrázek 30">
          <a:extLst>
            <a:ext uri="{FF2B5EF4-FFF2-40B4-BE49-F238E27FC236}">
              <a16:creationId xmlns="" xmlns:a16="http://schemas.microsoft.com/office/drawing/2014/main" id="{00000000-0008-0000-0000-000058C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530590" y="13483590"/>
          <a:ext cx="14954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152400</xdr:colOff>
      <xdr:row>35</xdr:row>
      <xdr:rowOff>85725</xdr:rowOff>
    </xdr:from>
    <xdr:to>
      <xdr:col>9</xdr:col>
      <xdr:colOff>1524000</xdr:colOff>
      <xdr:row>35</xdr:row>
      <xdr:rowOff>561975</xdr:rowOff>
    </xdr:to>
    <xdr:pic>
      <xdr:nvPicPr>
        <xdr:cNvPr id="8" name="Obrázek 66">
          <a:extLst>
            <a:ext uri="{FF2B5EF4-FFF2-40B4-BE49-F238E27FC236}">
              <a16:creationId xmlns="" xmlns:a16="http://schemas.microsoft.com/office/drawing/2014/main" id="{00000000-0008-0000-0000-00005AC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549640" y="14030325"/>
          <a:ext cx="13716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123825</xdr:colOff>
      <xdr:row>36</xdr:row>
      <xdr:rowOff>57150</xdr:rowOff>
    </xdr:from>
    <xdr:to>
      <xdr:col>9</xdr:col>
      <xdr:colOff>1562100</xdr:colOff>
      <xdr:row>36</xdr:row>
      <xdr:rowOff>581025</xdr:rowOff>
    </xdr:to>
    <xdr:pic>
      <xdr:nvPicPr>
        <xdr:cNvPr id="9" name="Obrázek 70">
          <a:extLst>
            <a:ext uri="{FF2B5EF4-FFF2-40B4-BE49-F238E27FC236}">
              <a16:creationId xmlns="" xmlns:a16="http://schemas.microsoft.com/office/drawing/2014/main" id="{00000000-0008-0000-0000-00005CC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521065" y="14634210"/>
          <a:ext cx="14382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266700</xdr:colOff>
      <xdr:row>38</xdr:row>
      <xdr:rowOff>57150</xdr:rowOff>
    </xdr:from>
    <xdr:to>
      <xdr:col>9</xdr:col>
      <xdr:colOff>1343025</xdr:colOff>
      <xdr:row>38</xdr:row>
      <xdr:rowOff>742950</xdr:rowOff>
    </xdr:to>
    <xdr:pic>
      <xdr:nvPicPr>
        <xdr:cNvPr id="10" name="Obrázek 10">
          <a:extLst>
            <a:ext uri="{FF2B5EF4-FFF2-40B4-BE49-F238E27FC236}">
              <a16:creationId xmlns="" xmlns:a16="http://schemas.microsoft.com/office/drawing/2014/main" id="{00000000-0008-0000-0000-00005FC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663940" y="16028670"/>
          <a:ext cx="1076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333375</xdr:colOff>
      <xdr:row>39</xdr:row>
      <xdr:rowOff>57150</xdr:rowOff>
    </xdr:from>
    <xdr:to>
      <xdr:col>9</xdr:col>
      <xdr:colOff>1228725</xdr:colOff>
      <xdr:row>39</xdr:row>
      <xdr:rowOff>742950</xdr:rowOff>
    </xdr:to>
    <xdr:pic>
      <xdr:nvPicPr>
        <xdr:cNvPr id="11" name="Obrázek 28">
          <a:extLst>
            <a:ext uri="{FF2B5EF4-FFF2-40B4-BE49-F238E27FC236}">
              <a16:creationId xmlns="" xmlns:a16="http://schemas.microsoft.com/office/drawing/2014/main" id="{00000000-0008-0000-0000-000062C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730615" y="16790670"/>
          <a:ext cx="8953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381000</xdr:colOff>
      <xdr:row>42</xdr:row>
      <xdr:rowOff>142875</xdr:rowOff>
    </xdr:from>
    <xdr:to>
      <xdr:col>9</xdr:col>
      <xdr:colOff>1181100</xdr:colOff>
      <xdr:row>42</xdr:row>
      <xdr:rowOff>1933575</xdr:rowOff>
    </xdr:to>
    <xdr:pic>
      <xdr:nvPicPr>
        <xdr:cNvPr id="12" name="Obrázek 19512">
          <a:extLst>
            <a:ext uri="{FF2B5EF4-FFF2-40B4-BE49-F238E27FC236}">
              <a16:creationId xmlns="" xmlns:a16="http://schemas.microsoft.com/office/drawing/2014/main" id="{00000000-0008-0000-0000-000066C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778240" y="20305395"/>
          <a:ext cx="800100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133350</xdr:colOff>
      <xdr:row>43</xdr:row>
      <xdr:rowOff>142875</xdr:rowOff>
    </xdr:from>
    <xdr:to>
      <xdr:col>9</xdr:col>
      <xdr:colOff>1514475</xdr:colOff>
      <xdr:row>43</xdr:row>
      <xdr:rowOff>1095375</xdr:rowOff>
    </xdr:to>
    <xdr:pic>
      <xdr:nvPicPr>
        <xdr:cNvPr id="13" name="Obrázek 19516">
          <a:extLst>
            <a:ext uri="{FF2B5EF4-FFF2-40B4-BE49-F238E27FC236}">
              <a16:creationId xmlns="" xmlns:a16="http://schemas.microsoft.com/office/drawing/2014/main" id="{00000000-0008-0000-0000-000068C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530590" y="22332315"/>
          <a:ext cx="138112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581025</xdr:colOff>
      <xdr:row>41</xdr:row>
      <xdr:rowOff>85725</xdr:rowOff>
    </xdr:from>
    <xdr:to>
      <xdr:col>9</xdr:col>
      <xdr:colOff>1143000</xdr:colOff>
      <xdr:row>41</xdr:row>
      <xdr:rowOff>1066800</xdr:rowOff>
    </xdr:to>
    <xdr:pic>
      <xdr:nvPicPr>
        <xdr:cNvPr id="14" name="Obrázek 78">
          <a:extLst>
            <a:ext uri="{FF2B5EF4-FFF2-40B4-BE49-F238E27FC236}">
              <a16:creationId xmlns="" xmlns:a16="http://schemas.microsoft.com/office/drawing/2014/main" id="{00000000-0008-0000-0000-00006BC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29796" t="9576" r="29237" b="12743"/>
        <a:stretch>
          <a:fillRect/>
        </a:stretch>
      </xdr:blipFill>
      <xdr:spPr bwMode="auto">
        <a:xfrm>
          <a:off x="8978265" y="19105245"/>
          <a:ext cx="56197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133350</xdr:colOff>
      <xdr:row>44</xdr:row>
      <xdr:rowOff>238125</xdr:rowOff>
    </xdr:from>
    <xdr:to>
      <xdr:col>9</xdr:col>
      <xdr:colOff>1514475</xdr:colOff>
      <xdr:row>44</xdr:row>
      <xdr:rowOff>904875</xdr:rowOff>
    </xdr:to>
    <xdr:pic>
      <xdr:nvPicPr>
        <xdr:cNvPr id="15" name="Obrázek 81">
          <a:extLst>
            <a:ext uri="{FF2B5EF4-FFF2-40B4-BE49-F238E27FC236}">
              <a16:creationId xmlns="" xmlns:a16="http://schemas.microsoft.com/office/drawing/2014/main" id="{00000000-0008-0000-0000-00006DC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530590" y="23692485"/>
          <a:ext cx="13811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323850</xdr:colOff>
      <xdr:row>30</xdr:row>
      <xdr:rowOff>66675</xdr:rowOff>
    </xdr:from>
    <xdr:to>
      <xdr:col>9</xdr:col>
      <xdr:colOff>1343025</xdr:colOff>
      <xdr:row>30</xdr:row>
      <xdr:rowOff>733425</xdr:rowOff>
    </xdr:to>
    <xdr:pic>
      <xdr:nvPicPr>
        <xdr:cNvPr id="16" name="Obrázek 18">
          <a:extLst>
            <a:ext uri="{FF2B5EF4-FFF2-40B4-BE49-F238E27FC236}">
              <a16:creationId xmlns="" xmlns:a16="http://schemas.microsoft.com/office/drawing/2014/main" id="{00000000-0008-0000-0000-000078C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721090" y="11054715"/>
          <a:ext cx="10191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342900</xdr:colOff>
      <xdr:row>20</xdr:row>
      <xdr:rowOff>95250</xdr:rowOff>
    </xdr:from>
    <xdr:to>
      <xdr:col>9</xdr:col>
      <xdr:colOff>1333500</xdr:colOff>
      <xdr:row>20</xdr:row>
      <xdr:rowOff>914400</xdr:rowOff>
    </xdr:to>
    <xdr:pic>
      <xdr:nvPicPr>
        <xdr:cNvPr id="17" name="Obrázek 5">
          <a:extLst>
            <a:ext uri="{FF2B5EF4-FFF2-40B4-BE49-F238E27FC236}">
              <a16:creationId xmlns="" xmlns:a16="http://schemas.microsoft.com/office/drawing/2014/main" id="{00000000-0008-0000-0000-00007EC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740140" y="5795010"/>
          <a:ext cx="99060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371475</xdr:colOff>
      <xdr:row>40</xdr:row>
      <xdr:rowOff>95250</xdr:rowOff>
    </xdr:from>
    <xdr:to>
      <xdr:col>9</xdr:col>
      <xdr:colOff>1381125</xdr:colOff>
      <xdr:row>40</xdr:row>
      <xdr:rowOff>1457325</xdr:rowOff>
    </xdr:to>
    <xdr:pic>
      <xdr:nvPicPr>
        <xdr:cNvPr id="18" name="Obrázek 8">
          <a:extLst>
            <a:ext uri="{FF2B5EF4-FFF2-40B4-BE49-F238E27FC236}">
              <a16:creationId xmlns="" xmlns:a16="http://schemas.microsoft.com/office/drawing/2014/main" id="{00000000-0008-0000-0000-000082C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8037" t="7103" r="7440" b="6912"/>
        <a:stretch>
          <a:fillRect/>
        </a:stretch>
      </xdr:blipFill>
      <xdr:spPr bwMode="auto">
        <a:xfrm>
          <a:off x="8768715" y="17590770"/>
          <a:ext cx="1009650" cy="136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381000</xdr:colOff>
      <xdr:row>28</xdr:row>
      <xdr:rowOff>76200</xdr:rowOff>
    </xdr:from>
    <xdr:to>
      <xdr:col>9</xdr:col>
      <xdr:colOff>1143000</xdr:colOff>
      <xdr:row>28</xdr:row>
      <xdr:rowOff>752475</xdr:rowOff>
    </xdr:to>
    <xdr:pic>
      <xdr:nvPicPr>
        <xdr:cNvPr id="19" name="Obrázek 5">
          <a:extLst>
            <a:ext uri="{FF2B5EF4-FFF2-40B4-BE49-F238E27FC236}">
              <a16:creationId xmlns="" xmlns:a16="http://schemas.microsoft.com/office/drawing/2014/main" id="{00000000-0008-0000-0000-000089C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8565" t="12271" r="13606" b="12465"/>
        <a:stretch>
          <a:fillRect/>
        </a:stretch>
      </xdr:blipFill>
      <xdr:spPr bwMode="auto">
        <a:xfrm>
          <a:off x="8778240" y="8915400"/>
          <a:ext cx="76200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457200</xdr:colOff>
      <xdr:row>27</xdr:row>
      <xdr:rowOff>123825</xdr:rowOff>
    </xdr:from>
    <xdr:to>
      <xdr:col>9</xdr:col>
      <xdr:colOff>1066800</xdr:colOff>
      <xdr:row>27</xdr:row>
      <xdr:rowOff>790575</xdr:rowOff>
    </xdr:to>
    <xdr:pic>
      <xdr:nvPicPr>
        <xdr:cNvPr id="20" name="Obrázek 4">
          <a:extLst>
            <a:ext uri="{FF2B5EF4-FFF2-40B4-BE49-F238E27FC236}">
              <a16:creationId xmlns="" xmlns:a16="http://schemas.microsoft.com/office/drawing/2014/main" id="{00000000-0008-0000-0000-00008AC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1926" t="14470" r="17519" b="16406"/>
        <a:stretch>
          <a:fillRect/>
        </a:stretch>
      </xdr:blipFill>
      <xdr:spPr bwMode="auto">
        <a:xfrm>
          <a:off x="8854440" y="8079105"/>
          <a:ext cx="6096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428625</xdr:colOff>
      <xdr:row>29</xdr:row>
      <xdr:rowOff>114300</xdr:rowOff>
    </xdr:from>
    <xdr:to>
      <xdr:col>9</xdr:col>
      <xdr:colOff>1066800</xdr:colOff>
      <xdr:row>29</xdr:row>
      <xdr:rowOff>1152525</xdr:rowOff>
    </xdr:to>
    <xdr:pic>
      <xdr:nvPicPr>
        <xdr:cNvPr id="21" name="Obrázek 53" descr="shopping.jpg">
          <a:extLst>
            <a:ext uri="{FF2B5EF4-FFF2-40B4-BE49-F238E27FC236}">
              <a16:creationId xmlns="" xmlns:a16="http://schemas.microsoft.com/office/drawing/2014/main" id="{00000000-0008-0000-0000-00008CC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825865" y="9837420"/>
          <a:ext cx="63817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485775</xdr:colOff>
      <xdr:row>37</xdr:row>
      <xdr:rowOff>38100</xdr:rowOff>
    </xdr:from>
    <xdr:to>
      <xdr:col>9</xdr:col>
      <xdr:colOff>1181100</xdr:colOff>
      <xdr:row>37</xdr:row>
      <xdr:rowOff>723900</xdr:rowOff>
    </xdr:to>
    <xdr:pic>
      <xdr:nvPicPr>
        <xdr:cNvPr id="22" name="Obrázek 3" descr="IMG_8805.jpg">
          <a:extLst>
            <a:ext uri="{FF2B5EF4-FFF2-40B4-BE49-F238E27FC236}">
              <a16:creationId xmlns="" xmlns:a16="http://schemas.microsoft.com/office/drawing/2014/main" id="{00000000-0008-0000-0000-00008DC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883015" y="15247620"/>
          <a:ext cx="695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161925</xdr:colOff>
      <xdr:row>15</xdr:row>
      <xdr:rowOff>254356</xdr:rowOff>
    </xdr:from>
    <xdr:to>
      <xdr:col>9</xdr:col>
      <xdr:colOff>1581150</xdr:colOff>
      <xdr:row>15</xdr:row>
      <xdr:rowOff>1428750</xdr:rowOff>
    </xdr:to>
    <xdr:pic>
      <xdr:nvPicPr>
        <xdr:cNvPr id="23" name="Obrázek 2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559165" y="1473556"/>
          <a:ext cx="1419225" cy="1174394"/>
        </a:xfrm>
        <a:prstGeom prst="rect">
          <a:avLst/>
        </a:prstGeom>
      </xdr:spPr>
    </xdr:pic>
    <xdr:clientData/>
  </xdr:twoCellAnchor>
  <xdr:twoCellAnchor>
    <xdr:from>
      <xdr:col>9</xdr:col>
      <xdr:colOff>438150</xdr:colOff>
      <xdr:row>19</xdr:row>
      <xdr:rowOff>104775</xdr:rowOff>
    </xdr:from>
    <xdr:to>
      <xdr:col>9</xdr:col>
      <xdr:colOff>1285875</xdr:colOff>
      <xdr:row>19</xdr:row>
      <xdr:rowOff>1193880</xdr:rowOff>
    </xdr:to>
    <xdr:pic>
      <xdr:nvPicPr>
        <xdr:cNvPr id="24" name="Obrázek 2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835390" y="4539615"/>
          <a:ext cx="847725" cy="1089105"/>
        </a:xfrm>
        <a:prstGeom prst="rect">
          <a:avLst/>
        </a:prstGeom>
      </xdr:spPr>
    </xdr:pic>
    <xdr:clientData/>
  </xdr:twoCellAnchor>
  <xdr:twoCellAnchor editAs="oneCell">
    <xdr:from>
      <xdr:col>1</xdr:col>
      <xdr:colOff>2495550</xdr:colOff>
      <xdr:row>0</xdr:row>
      <xdr:rowOff>0</xdr:rowOff>
    </xdr:from>
    <xdr:to>
      <xdr:col>6</xdr:col>
      <xdr:colOff>841308</xdr:colOff>
      <xdr:row>3</xdr:row>
      <xdr:rowOff>152399</xdr:rowOff>
    </xdr:to>
    <xdr:pic>
      <xdr:nvPicPr>
        <xdr:cNvPr id="25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 bwMode="auto">
        <a:xfrm>
          <a:off x="2695575" y="0"/>
          <a:ext cx="4213158" cy="638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6:P83"/>
  <sheetViews>
    <sheetView showGridLines="0" tabSelected="1" workbookViewId="0">
      <pane ySplit="14" topLeftCell="A15" activePane="bottomLeft" state="frozen"/>
      <selection pane="bottomLeft" activeCell="J5" sqref="J5"/>
    </sheetView>
  </sheetViews>
  <sheetFormatPr defaultRowHeight="12.75"/>
  <cols>
    <col min="1" max="1" width="3" customWidth="1"/>
    <col min="2" max="2" width="50" customWidth="1"/>
    <col min="3" max="3" width="15" customWidth="1"/>
    <col min="4" max="4" width="5.85546875" customWidth="1"/>
    <col min="5" max="5" width="8.140625" customWidth="1"/>
    <col min="6" max="6" width="9" customWidth="1"/>
    <col min="7" max="7" width="13.42578125" customWidth="1"/>
    <col min="8" max="8" width="9" customWidth="1"/>
    <col min="9" max="9" width="12" customWidth="1"/>
    <col min="10" max="10" width="25.7109375" customWidth="1"/>
    <col min="11" max="11" width="47.42578125" customWidth="1"/>
    <col min="12" max="12" width="29" style="1" customWidth="1"/>
  </cols>
  <sheetData>
    <row r="6" spans="1:12" s="172" customFormat="1" ht="15">
      <c r="A6" s="176"/>
      <c r="B6" s="171" t="s">
        <v>74</v>
      </c>
      <c r="C6" s="171"/>
      <c r="D6" s="171"/>
      <c r="E6" s="171"/>
      <c r="F6" s="171"/>
      <c r="G6" s="171"/>
      <c r="H6" s="171"/>
      <c r="I6" s="171"/>
      <c r="J6" s="171"/>
    </row>
    <row r="7" spans="1:12" s="172" customFormat="1">
      <c r="B7" s="177"/>
      <c r="C7" s="177"/>
      <c r="D7" s="177"/>
      <c r="E7" s="177"/>
      <c r="F7" s="177"/>
      <c r="G7" s="177"/>
      <c r="H7" s="177"/>
      <c r="I7" s="177"/>
      <c r="J7" s="177"/>
    </row>
    <row r="8" spans="1:12" s="175" customFormat="1">
      <c r="A8" s="178"/>
      <c r="B8" s="173" t="s">
        <v>75</v>
      </c>
      <c r="C8" s="173"/>
      <c r="D8" s="173"/>
      <c r="E8" s="173"/>
      <c r="F8" s="173"/>
      <c r="G8" s="173"/>
      <c r="H8" s="173"/>
      <c r="I8" s="173"/>
      <c r="J8" s="174"/>
    </row>
    <row r="9" spans="1:12" ht="13.5" thickBot="1"/>
    <row r="10" spans="1:12" ht="20.25" customHeight="1" thickBot="1">
      <c r="B10" s="147" t="s">
        <v>67</v>
      </c>
      <c r="C10" s="148"/>
      <c r="D10" s="148"/>
      <c r="E10" s="148"/>
      <c r="F10" s="148"/>
      <c r="G10" s="148"/>
      <c r="H10" s="148"/>
      <c r="I10" s="148"/>
      <c r="J10" s="149"/>
    </row>
    <row r="11" spans="1:12" ht="19.5" customHeight="1" thickBot="1">
      <c r="B11" s="150" t="s">
        <v>68</v>
      </c>
      <c r="C11" s="151"/>
      <c r="D11" s="151"/>
      <c r="E11" s="151"/>
      <c r="F11" s="151"/>
      <c r="G11" s="151"/>
      <c r="H11" s="151"/>
      <c r="I11" s="151"/>
      <c r="J11" s="152"/>
    </row>
    <row r="12" spans="1:12" ht="16.5" customHeight="1" thickBot="1">
      <c r="B12" s="153" t="s">
        <v>0</v>
      </c>
      <c r="C12" s="154"/>
      <c r="D12" s="154"/>
      <c r="E12" s="154"/>
      <c r="F12" s="154"/>
      <c r="G12" s="154"/>
      <c r="H12" s="154"/>
      <c r="I12" s="154"/>
      <c r="J12" s="155"/>
    </row>
    <row r="13" spans="1:12">
      <c r="B13" s="156" t="s">
        <v>1</v>
      </c>
      <c r="C13" s="2" t="s">
        <v>2</v>
      </c>
      <c r="D13" s="3" t="s">
        <v>3</v>
      </c>
      <c r="E13" s="4" t="s">
        <v>4</v>
      </c>
      <c r="F13" s="158" t="s">
        <v>5</v>
      </c>
      <c r="G13" s="158"/>
      <c r="H13" s="158" t="s">
        <v>6</v>
      </c>
      <c r="I13" s="159"/>
      <c r="J13" s="146" t="s">
        <v>73</v>
      </c>
    </row>
    <row r="14" spans="1:12" ht="13.5" thickBot="1">
      <c r="B14" s="157"/>
      <c r="C14" s="5"/>
      <c r="D14" s="6"/>
      <c r="E14" s="7"/>
      <c r="F14" s="8" t="s">
        <v>7</v>
      </c>
      <c r="G14" s="8" t="s">
        <v>8</v>
      </c>
      <c r="H14" s="8" t="s">
        <v>7</v>
      </c>
      <c r="I14" s="9" t="s">
        <v>8</v>
      </c>
      <c r="J14" s="10"/>
      <c r="L14" s="11"/>
    </row>
    <row r="15" spans="1:12" ht="13.5" thickBot="1">
      <c r="B15" s="12" t="s">
        <v>9</v>
      </c>
      <c r="C15" s="13"/>
      <c r="D15" s="13"/>
      <c r="E15" s="14"/>
      <c r="F15" s="13"/>
      <c r="G15" s="13"/>
      <c r="H15" s="13"/>
      <c r="I15" s="13"/>
      <c r="J15" s="15"/>
      <c r="L15" s="11"/>
    </row>
    <row r="16" spans="1:12" ht="120" customHeight="1">
      <c r="A16" s="16">
        <v>1</v>
      </c>
      <c r="B16" s="17" t="s">
        <v>10</v>
      </c>
      <c r="C16" s="18"/>
      <c r="D16" s="19" t="s">
        <v>11</v>
      </c>
      <c r="E16" s="20">
        <v>2</v>
      </c>
      <c r="F16" s="137"/>
      <c r="G16" s="21">
        <f t="shared" ref="G16:G46" si="0">E16*F16</f>
        <v>0</v>
      </c>
      <c r="H16" s="22" t="s">
        <v>12</v>
      </c>
      <c r="I16" s="23" t="s">
        <v>12</v>
      </c>
      <c r="J16" s="24"/>
      <c r="K16" s="25"/>
      <c r="L16" s="26"/>
    </row>
    <row r="17" spans="1:16">
      <c r="A17" s="16">
        <v>5</v>
      </c>
      <c r="B17" s="27" t="s">
        <v>13</v>
      </c>
      <c r="C17" s="28"/>
      <c r="D17" s="29" t="s">
        <v>11</v>
      </c>
      <c r="E17" s="30">
        <v>2</v>
      </c>
      <c r="F17" s="138"/>
      <c r="G17" s="31">
        <f t="shared" si="0"/>
        <v>0</v>
      </c>
      <c r="H17" s="138"/>
      <c r="I17" s="32">
        <f t="shared" ref="I17:I48" si="1">E17*H17</f>
        <v>0</v>
      </c>
      <c r="J17" s="33"/>
      <c r="K17" s="25"/>
      <c r="L17" s="26"/>
    </row>
    <row r="18" spans="1:16" ht="60" customHeight="1">
      <c r="A18" s="16">
        <v>11</v>
      </c>
      <c r="B18" s="27" t="s">
        <v>14</v>
      </c>
      <c r="C18" s="28"/>
      <c r="D18" s="29" t="s">
        <v>11</v>
      </c>
      <c r="E18" s="30">
        <v>2</v>
      </c>
      <c r="F18" s="138"/>
      <c r="G18" s="31">
        <f t="shared" si="0"/>
        <v>0</v>
      </c>
      <c r="H18" s="138"/>
      <c r="I18" s="32">
        <f t="shared" si="1"/>
        <v>0</v>
      </c>
      <c r="J18" s="34"/>
      <c r="K18" s="25"/>
      <c r="L18" s="26"/>
    </row>
    <row r="19" spans="1:16" ht="60" customHeight="1">
      <c r="A19" s="16">
        <v>12</v>
      </c>
      <c r="B19" s="27" t="s">
        <v>15</v>
      </c>
      <c r="C19" s="28"/>
      <c r="D19" s="29" t="s">
        <v>11</v>
      </c>
      <c r="E19" s="30">
        <v>2</v>
      </c>
      <c r="F19" s="138"/>
      <c r="G19" s="31">
        <f t="shared" si="0"/>
        <v>0</v>
      </c>
      <c r="H19" s="138"/>
      <c r="I19" s="32">
        <f t="shared" si="1"/>
        <v>0</v>
      </c>
      <c r="J19" s="33"/>
      <c r="K19" s="25"/>
      <c r="L19" s="26"/>
    </row>
    <row r="20" spans="1:16" ht="99.95" customHeight="1">
      <c r="A20" s="16">
        <v>13</v>
      </c>
      <c r="B20" s="35" t="s">
        <v>16</v>
      </c>
      <c r="C20" s="28"/>
      <c r="D20" s="29" t="s">
        <v>11</v>
      </c>
      <c r="E20" s="30">
        <v>2</v>
      </c>
      <c r="F20" s="138"/>
      <c r="G20" s="31">
        <f t="shared" si="0"/>
        <v>0</v>
      </c>
      <c r="H20" s="138"/>
      <c r="I20" s="32">
        <f t="shared" si="1"/>
        <v>0</v>
      </c>
      <c r="J20" s="33"/>
      <c r="K20" s="25"/>
      <c r="L20" s="26"/>
    </row>
    <row r="21" spans="1:16" ht="80.099999999999994" customHeight="1">
      <c r="A21" s="16">
        <v>14</v>
      </c>
      <c r="B21" s="35" t="s">
        <v>17</v>
      </c>
      <c r="C21" s="28"/>
      <c r="D21" s="29" t="s">
        <v>11</v>
      </c>
      <c r="E21" s="30"/>
      <c r="F21" s="138"/>
      <c r="G21" s="31">
        <f t="shared" si="0"/>
        <v>0</v>
      </c>
      <c r="H21" s="138"/>
      <c r="I21" s="32">
        <f t="shared" si="1"/>
        <v>0</v>
      </c>
      <c r="J21" s="33"/>
      <c r="K21" s="25"/>
      <c r="L21" s="26"/>
    </row>
    <row r="22" spans="1:16">
      <c r="A22" s="16">
        <v>15</v>
      </c>
      <c r="B22" s="27" t="s">
        <v>18</v>
      </c>
      <c r="C22" s="28"/>
      <c r="D22" s="29" t="s">
        <v>11</v>
      </c>
      <c r="E22" s="30">
        <v>64</v>
      </c>
      <c r="F22" s="138"/>
      <c r="G22" s="36">
        <f t="shared" si="0"/>
        <v>0</v>
      </c>
      <c r="H22" s="37" t="s">
        <v>12</v>
      </c>
      <c r="I22" s="38" t="s">
        <v>12</v>
      </c>
      <c r="J22" s="33"/>
      <c r="K22" s="25"/>
      <c r="L22" s="26"/>
    </row>
    <row r="23" spans="1:16">
      <c r="A23" s="16">
        <v>16</v>
      </c>
      <c r="B23" s="27" t="s">
        <v>19</v>
      </c>
      <c r="C23" s="28"/>
      <c r="D23" s="29" t="s">
        <v>11</v>
      </c>
      <c r="E23" s="30">
        <v>2</v>
      </c>
      <c r="F23" s="138"/>
      <c r="G23" s="36">
        <f t="shared" si="0"/>
        <v>0</v>
      </c>
      <c r="H23" s="37" t="s">
        <v>12</v>
      </c>
      <c r="I23" s="38" t="s">
        <v>12</v>
      </c>
      <c r="J23" s="33"/>
      <c r="K23" s="25"/>
      <c r="L23" s="26"/>
    </row>
    <row r="24" spans="1:16">
      <c r="A24" s="16">
        <v>17</v>
      </c>
      <c r="B24" s="27" t="s">
        <v>20</v>
      </c>
      <c r="C24" s="28"/>
      <c r="D24" s="29" t="s">
        <v>11</v>
      </c>
      <c r="E24" s="30">
        <v>2</v>
      </c>
      <c r="F24" s="138"/>
      <c r="G24" s="36">
        <f t="shared" si="0"/>
        <v>0</v>
      </c>
      <c r="H24" s="37" t="s">
        <v>12</v>
      </c>
      <c r="I24" s="38" t="s">
        <v>12</v>
      </c>
      <c r="J24" s="33"/>
      <c r="K24" s="25"/>
      <c r="L24" s="26"/>
      <c r="P24" s="39"/>
    </row>
    <row r="25" spans="1:16">
      <c r="A25" s="16">
        <v>18</v>
      </c>
      <c r="B25" s="27" t="s">
        <v>21</v>
      </c>
      <c r="C25" s="28"/>
      <c r="D25" s="29" t="s">
        <v>11</v>
      </c>
      <c r="E25" s="30">
        <v>2</v>
      </c>
      <c r="F25" s="138"/>
      <c r="G25" s="36">
        <f t="shared" si="0"/>
        <v>0</v>
      </c>
      <c r="H25" s="37" t="s">
        <v>12</v>
      </c>
      <c r="I25" s="38" t="s">
        <v>12</v>
      </c>
      <c r="J25" s="33"/>
      <c r="K25" s="25"/>
      <c r="L25" s="26"/>
    </row>
    <row r="26" spans="1:16">
      <c r="A26" s="16">
        <v>19</v>
      </c>
      <c r="B26" s="40" t="s">
        <v>22</v>
      </c>
      <c r="C26" s="28"/>
      <c r="D26" s="29" t="s">
        <v>11</v>
      </c>
      <c r="E26" s="30">
        <v>2</v>
      </c>
      <c r="F26" s="138"/>
      <c r="G26" s="36">
        <f t="shared" si="0"/>
        <v>0</v>
      </c>
      <c r="H26" s="37" t="s">
        <v>12</v>
      </c>
      <c r="I26" s="38" t="s">
        <v>12</v>
      </c>
      <c r="J26" s="33"/>
      <c r="K26" s="25"/>
      <c r="L26" s="26"/>
    </row>
    <row r="27" spans="1:16" ht="32.25" customHeight="1">
      <c r="A27" s="16">
        <v>25</v>
      </c>
      <c r="B27" s="27" t="s">
        <v>23</v>
      </c>
      <c r="C27" s="28"/>
      <c r="D27" s="29" t="s">
        <v>11</v>
      </c>
      <c r="E27" s="30">
        <v>2</v>
      </c>
      <c r="F27" s="138"/>
      <c r="G27" s="31">
        <f t="shared" si="0"/>
        <v>0</v>
      </c>
      <c r="H27" s="138"/>
      <c r="I27" s="32">
        <f t="shared" si="1"/>
        <v>0</v>
      </c>
      <c r="J27" s="33"/>
      <c r="K27" s="25"/>
      <c r="L27" s="26"/>
    </row>
    <row r="28" spans="1:16" ht="69.95" customHeight="1">
      <c r="A28" s="16">
        <v>26</v>
      </c>
      <c r="B28" s="27" t="s">
        <v>24</v>
      </c>
      <c r="C28" s="28"/>
      <c r="D28" s="29" t="s">
        <v>11</v>
      </c>
      <c r="E28" s="30">
        <v>2</v>
      </c>
      <c r="F28" s="138"/>
      <c r="G28" s="31">
        <f t="shared" si="0"/>
        <v>0</v>
      </c>
      <c r="H28" s="138"/>
      <c r="I28" s="32">
        <f t="shared" si="1"/>
        <v>0</v>
      </c>
      <c r="J28" s="33"/>
      <c r="K28" s="25"/>
      <c r="L28" s="26"/>
    </row>
    <row r="29" spans="1:16" ht="69.95" customHeight="1">
      <c r="A29" s="16">
        <v>28</v>
      </c>
      <c r="B29" s="27" t="s">
        <v>25</v>
      </c>
      <c r="C29" s="28"/>
      <c r="D29" s="29" t="s">
        <v>11</v>
      </c>
      <c r="E29" s="30">
        <v>2</v>
      </c>
      <c r="F29" s="138"/>
      <c r="G29" s="31">
        <f t="shared" si="0"/>
        <v>0</v>
      </c>
      <c r="H29" s="138"/>
      <c r="I29" s="32">
        <f t="shared" si="1"/>
        <v>0</v>
      </c>
      <c r="J29" s="33"/>
      <c r="K29" s="25"/>
      <c r="L29" s="26"/>
    </row>
    <row r="30" spans="1:16" ht="99.95" customHeight="1">
      <c r="A30" s="16">
        <v>29</v>
      </c>
      <c r="B30" s="35" t="s">
        <v>26</v>
      </c>
      <c r="C30" s="28"/>
      <c r="D30" s="29" t="s">
        <v>11</v>
      </c>
      <c r="E30" s="30">
        <v>2</v>
      </c>
      <c r="F30" s="138"/>
      <c r="G30" s="31">
        <f t="shared" si="0"/>
        <v>0</v>
      </c>
      <c r="H30" s="138"/>
      <c r="I30" s="32">
        <f t="shared" si="1"/>
        <v>0</v>
      </c>
      <c r="J30" s="33"/>
      <c r="K30" s="25"/>
      <c r="L30" s="26"/>
    </row>
    <row r="31" spans="1:16" ht="60" customHeight="1">
      <c r="A31" s="16">
        <v>30</v>
      </c>
      <c r="B31" s="27" t="s">
        <v>27</v>
      </c>
      <c r="C31" s="28"/>
      <c r="D31" s="29" t="s">
        <v>11</v>
      </c>
      <c r="E31" s="30">
        <v>2</v>
      </c>
      <c r="F31" s="138"/>
      <c r="G31" s="31">
        <f>E31*F31</f>
        <v>0</v>
      </c>
      <c r="H31" s="138"/>
      <c r="I31" s="32">
        <f>E31*H31</f>
        <v>0</v>
      </c>
      <c r="J31" s="33"/>
      <c r="K31" s="25"/>
      <c r="L31" s="26"/>
    </row>
    <row r="32" spans="1:16" ht="60" customHeight="1">
      <c r="A32" s="16">
        <v>31</v>
      </c>
      <c r="B32" s="27" t="s">
        <v>28</v>
      </c>
      <c r="C32" s="28"/>
      <c r="D32" s="29" t="s">
        <v>11</v>
      </c>
      <c r="E32" s="30">
        <v>2</v>
      </c>
      <c r="F32" s="138"/>
      <c r="G32" s="31">
        <f t="shared" si="0"/>
        <v>0</v>
      </c>
      <c r="H32" s="138"/>
      <c r="I32" s="32">
        <f t="shared" si="1"/>
        <v>0</v>
      </c>
      <c r="J32" s="33"/>
      <c r="K32" s="25"/>
      <c r="L32" s="26"/>
    </row>
    <row r="33" spans="1:15">
      <c r="A33" s="16">
        <v>32</v>
      </c>
      <c r="B33" s="27" t="s">
        <v>29</v>
      </c>
      <c r="C33" s="28"/>
      <c r="D33" s="29" t="s">
        <v>11</v>
      </c>
      <c r="E33" s="30"/>
      <c r="F33" s="138"/>
      <c r="G33" s="31">
        <f t="shared" si="0"/>
        <v>0</v>
      </c>
      <c r="H33" s="138"/>
      <c r="I33" s="32">
        <f t="shared" si="1"/>
        <v>0</v>
      </c>
      <c r="J33" s="33"/>
      <c r="K33" s="25"/>
      <c r="L33" s="26"/>
    </row>
    <row r="34" spans="1:15" ht="50.1" customHeight="1">
      <c r="A34" s="16">
        <v>33</v>
      </c>
      <c r="B34" s="27" t="s">
        <v>30</v>
      </c>
      <c r="C34" s="28"/>
      <c r="D34" s="29" t="s">
        <v>11</v>
      </c>
      <c r="E34" s="30"/>
      <c r="F34" s="138"/>
      <c r="G34" s="31">
        <f>E34*F34</f>
        <v>0</v>
      </c>
      <c r="H34" s="138"/>
      <c r="I34" s="32">
        <f>E34*H34</f>
        <v>0</v>
      </c>
      <c r="J34" s="33"/>
      <c r="K34" s="25"/>
      <c r="L34" s="26"/>
    </row>
    <row r="35" spans="1:15" ht="50.1" customHeight="1">
      <c r="A35" s="16">
        <v>34</v>
      </c>
      <c r="B35" s="27" t="s">
        <v>31</v>
      </c>
      <c r="C35" s="28"/>
      <c r="D35" s="29" t="s">
        <v>11</v>
      </c>
      <c r="E35" s="30">
        <v>6</v>
      </c>
      <c r="F35" s="138"/>
      <c r="G35" s="31">
        <f t="shared" si="0"/>
        <v>0</v>
      </c>
      <c r="H35" s="138"/>
      <c r="I35" s="32">
        <f t="shared" si="1"/>
        <v>0</v>
      </c>
      <c r="J35" s="33"/>
      <c r="K35" s="25"/>
      <c r="L35" s="26"/>
    </row>
    <row r="36" spans="1:15" ht="50.1" customHeight="1">
      <c r="A36" s="16">
        <v>36</v>
      </c>
      <c r="B36" s="41" t="s">
        <v>32</v>
      </c>
      <c r="C36" s="42"/>
      <c r="D36" s="29" t="s">
        <v>11</v>
      </c>
      <c r="E36" s="43">
        <v>2</v>
      </c>
      <c r="F36" s="138"/>
      <c r="G36" s="44">
        <f t="shared" si="0"/>
        <v>0</v>
      </c>
      <c r="H36" s="138"/>
      <c r="I36" s="45">
        <f t="shared" si="1"/>
        <v>0</v>
      </c>
      <c r="J36" s="33"/>
      <c r="K36" s="25"/>
      <c r="L36" s="26"/>
    </row>
    <row r="37" spans="1:15" ht="50.1" customHeight="1">
      <c r="A37" s="16">
        <v>38</v>
      </c>
      <c r="B37" s="46" t="s">
        <v>33</v>
      </c>
      <c r="C37" s="42"/>
      <c r="D37" s="29" t="s">
        <v>11</v>
      </c>
      <c r="E37" s="43">
        <v>4</v>
      </c>
      <c r="F37" s="138"/>
      <c r="G37" s="44">
        <f t="shared" si="0"/>
        <v>0</v>
      </c>
      <c r="H37" s="138"/>
      <c r="I37" s="45">
        <f t="shared" si="1"/>
        <v>0</v>
      </c>
      <c r="J37" s="33"/>
      <c r="K37" s="25"/>
      <c r="L37" s="26"/>
    </row>
    <row r="38" spans="1:15" ht="60" customHeight="1">
      <c r="A38" s="16">
        <v>49</v>
      </c>
      <c r="B38" s="35" t="s">
        <v>34</v>
      </c>
      <c r="C38" s="28"/>
      <c r="D38" s="29" t="s">
        <v>11</v>
      </c>
      <c r="E38" s="30">
        <v>32</v>
      </c>
      <c r="F38" s="138"/>
      <c r="G38" s="31">
        <f>E38*F38</f>
        <v>0</v>
      </c>
      <c r="H38" s="138"/>
      <c r="I38" s="32">
        <f>E38*H38</f>
        <v>0</v>
      </c>
      <c r="J38" s="33"/>
      <c r="K38" s="47"/>
      <c r="L38" s="26"/>
    </row>
    <row r="39" spans="1:15" ht="60" customHeight="1">
      <c r="A39" s="16">
        <v>53</v>
      </c>
      <c r="B39" s="48" t="s">
        <v>35</v>
      </c>
      <c r="C39" s="28"/>
      <c r="D39" s="29" t="s">
        <v>11</v>
      </c>
      <c r="E39" s="30">
        <v>32</v>
      </c>
      <c r="F39" s="138"/>
      <c r="G39" s="31">
        <f t="shared" si="0"/>
        <v>0</v>
      </c>
      <c r="H39" s="138"/>
      <c r="I39" s="49">
        <f t="shared" si="1"/>
        <v>0</v>
      </c>
      <c r="J39" s="50"/>
      <c r="K39" s="47"/>
      <c r="L39" s="26"/>
    </row>
    <row r="40" spans="1:15" ht="60" customHeight="1">
      <c r="A40" s="16">
        <v>70</v>
      </c>
      <c r="B40" s="35" t="s">
        <v>36</v>
      </c>
      <c r="C40" s="28"/>
      <c r="D40" s="29" t="s">
        <v>11</v>
      </c>
      <c r="E40" s="30">
        <v>64</v>
      </c>
      <c r="F40" s="138"/>
      <c r="G40" s="31">
        <f t="shared" si="0"/>
        <v>0</v>
      </c>
      <c r="H40" s="138"/>
      <c r="I40" s="32">
        <f t="shared" si="1"/>
        <v>0</v>
      </c>
      <c r="J40" s="33"/>
      <c r="K40" s="25"/>
      <c r="L40" s="26"/>
    </row>
    <row r="41" spans="1:15" ht="120" customHeight="1">
      <c r="A41" s="16">
        <v>78</v>
      </c>
      <c r="B41" s="51" t="s">
        <v>37</v>
      </c>
      <c r="C41" s="52"/>
      <c r="D41" s="53" t="s">
        <v>11</v>
      </c>
      <c r="E41" s="54">
        <v>64</v>
      </c>
      <c r="F41" s="138"/>
      <c r="G41" s="36">
        <f>E41*F41</f>
        <v>0</v>
      </c>
      <c r="H41" s="37" t="s">
        <v>12</v>
      </c>
      <c r="I41" s="38" t="s">
        <v>12</v>
      </c>
      <c r="J41" s="55"/>
      <c r="K41" s="25"/>
      <c r="L41" s="26"/>
      <c r="O41" s="39"/>
    </row>
    <row r="42" spans="1:15" ht="90" customHeight="1">
      <c r="A42" s="16">
        <v>105</v>
      </c>
      <c r="B42" s="27" t="s">
        <v>38</v>
      </c>
      <c r="C42" s="56"/>
      <c r="D42" s="29" t="s">
        <v>11</v>
      </c>
      <c r="E42" s="30">
        <v>64</v>
      </c>
      <c r="F42" s="138"/>
      <c r="G42" s="31">
        <f t="shared" si="0"/>
        <v>0</v>
      </c>
      <c r="H42" s="37" t="s">
        <v>12</v>
      </c>
      <c r="I42" s="38" t="s">
        <v>12</v>
      </c>
      <c r="J42" s="33"/>
      <c r="K42" s="25"/>
      <c r="L42" s="26"/>
    </row>
    <row r="43" spans="1:15" ht="159.94999999999999" customHeight="1">
      <c r="A43" s="16">
        <v>109</v>
      </c>
      <c r="B43" s="27" t="s">
        <v>39</v>
      </c>
      <c r="C43" s="28"/>
      <c r="D43" s="29" t="s">
        <v>11</v>
      </c>
      <c r="E43" s="30">
        <v>64</v>
      </c>
      <c r="F43" s="138"/>
      <c r="G43" s="31">
        <f t="shared" si="0"/>
        <v>0</v>
      </c>
      <c r="H43" s="138"/>
      <c r="I43" s="32">
        <f t="shared" si="1"/>
        <v>0</v>
      </c>
      <c r="J43" s="33"/>
      <c r="K43" s="47"/>
      <c r="L43" s="26"/>
    </row>
    <row r="44" spans="1:15" ht="99.95" customHeight="1">
      <c r="A44" s="16">
        <v>112</v>
      </c>
      <c r="B44" s="27" t="s">
        <v>40</v>
      </c>
      <c r="C44" s="28"/>
      <c r="D44" s="29" t="s">
        <v>11</v>
      </c>
      <c r="E44" s="30">
        <v>2</v>
      </c>
      <c r="F44" s="138"/>
      <c r="G44" s="31">
        <f t="shared" si="0"/>
        <v>0</v>
      </c>
      <c r="H44" s="138"/>
      <c r="I44" s="32">
        <f t="shared" si="1"/>
        <v>0</v>
      </c>
      <c r="J44" s="33"/>
      <c r="L44" s="11"/>
    </row>
    <row r="45" spans="1:15" ht="90" customHeight="1">
      <c r="A45" s="16">
        <v>123</v>
      </c>
      <c r="B45" s="27" t="s">
        <v>41</v>
      </c>
      <c r="C45" s="28"/>
      <c r="D45" s="29" t="s">
        <v>11</v>
      </c>
      <c r="E45" s="30">
        <v>2</v>
      </c>
      <c r="F45" s="138"/>
      <c r="G45" s="31">
        <f t="shared" si="0"/>
        <v>0</v>
      </c>
      <c r="H45" s="138"/>
      <c r="I45" s="32">
        <f t="shared" si="1"/>
        <v>0</v>
      </c>
      <c r="J45" s="33"/>
      <c r="L45" s="11"/>
    </row>
    <row r="46" spans="1:15">
      <c r="A46" s="16">
        <v>146</v>
      </c>
      <c r="B46" s="35" t="s">
        <v>42</v>
      </c>
      <c r="C46" s="28"/>
      <c r="D46" s="29" t="s">
        <v>11</v>
      </c>
      <c r="E46" s="30">
        <v>96</v>
      </c>
      <c r="F46" s="138"/>
      <c r="G46" s="36">
        <f t="shared" si="0"/>
        <v>0</v>
      </c>
      <c r="H46" s="138"/>
      <c r="I46" s="49">
        <f t="shared" si="1"/>
        <v>0</v>
      </c>
      <c r="J46" s="33"/>
      <c r="L46" s="11"/>
    </row>
    <row r="47" spans="1:15">
      <c r="A47" s="16">
        <v>148</v>
      </c>
      <c r="B47" s="35" t="s">
        <v>43</v>
      </c>
      <c r="C47" s="28"/>
      <c r="D47" s="29" t="s">
        <v>11</v>
      </c>
      <c r="E47" s="30">
        <v>100</v>
      </c>
      <c r="F47" s="138"/>
      <c r="G47" s="31">
        <f>F47*E47</f>
        <v>0</v>
      </c>
      <c r="H47" s="138"/>
      <c r="I47" s="49">
        <f t="shared" si="1"/>
        <v>0</v>
      </c>
      <c r="J47" s="33"/>
      <c r="L47" s="11"/>
    </row>
    <row r="48" spans="1:15">
      <c r="A48" s="16">
        <v>149</v>
      </c>
      <c r="B48" s="57" t="s">
        <v>44</v>
      </c>
      <c r="C48" s="58"/>
      <c r="D48" s="59" t="s">
        <v>11</v>
      </c>
      <c r="E48" s="60">
        <v>200</v>
      </c>
      <c r="F48" s="144"/>
      <c r="G48" s="61">
        <f>F48*E48</f>
        <v>0</v>
      </c>
      <c r="H48" s="144"/>
      <c r="I48" s="49">
        <f t="shared" si="1"/>
        <v>0</v>
      </c>
      <c r="J48" s="62"/>
      <c r="L48" s="11"/>
    </row>
    <row r="49" spans="1:12" ht="13.5" thickBot="1">
      <c r="A49" s="16">
        <v>150</v>
      </c>
      <c r="B49" s="63" t="s">
        <v>45</v>
      </c>
      <c r="C49" s="64"/>
      <c r="D49" s="65" t="s">
        <v>11</v>
      </c>
      <c r="E49" s="66"/>
      <c r="F49" s="139"/>
      <c r="G49" s="67">
        <f>F49*E49</f>
        <v>0</v>
      </c>
      <c r="H49" s="139"/>
      <c r="I49" s="68">
        <f>H49*E49</f>
        <v>0</v>
      </c>
      <c r="J49" s="69"/>
      <c r="L49" s="11"/>
    </row>
    <row r="50" spans="1:12">
      <c r="B50" s="70" t="s">
        <v>46</v>
      </c>
      <c r="C50" s="71"/>
      <c r="D50" s="71"/>
      <c r="E50" s="72"/>
      <c r="F50" s="71"/>
      <c r="G50" s="73">
        <f>SUM(G16:G49)</f>
        <v>0</v>
      </c>
      <c r="H50" s="74"/>
      <c r="I50" s="73">
        <f>SUM(I16:I49)</f>
        <v>0</v>
      </c>
      <c r="L50" s="11"/>
    </row>
    <row r="51" spans="1:12">
      <c r="B51" s="70"/>
      <c r="C51" s="71"/>
      <c r="D51" s="71"/>
      <c r="E51" s="72"/>
      <c r="F51" s="71"/>
      <c r="G51" s="75"/>
      <c r="H51" s="76"/>
      <c r="I51" s="75"/>
      <c r="L51" s="11"/>
    </row>
    <row r="52" spans="1:12" ht="13.5" thickBot="1">
      <c r="B52" s="77" t="s">
        <v>47</v>
      </c>
      <c r="C52" s="71"/>
      <c r="D52" s="71"/>
      <c r="E52" s="71"/>
      <c r="F52" s="71"/>
      <c r="G52" s="71"/>
      <c r="H52" s="71"/>
      <c r="I52" s="71"/>
      <c r="L52" s="11"/>
    </row>
    <row r="53" spans="1:12">
      <c r="B53" s="78" t="s">
        <v>48</v>
      </c>
      <c r="C53" s="79"/>
      <c r="D53" s="19" t="s">
        <v>11</v>
      </c>
      <c r="E53" s="20">
        <v>2</v>
      </c>
      <c r="F53" s="19" t="s">
        <v>12</v>
      </c>
      <c r="G53" s="19" t="s">
        <v>12</v>
      </c>
      <c r="H53" s="140"/>
      <c r="I53" s="80">
        <f t="shared" ref="I53:I56" si="2">E53*H53</f>
        <v>0</v>
      </c>
      <c r="L53" s="11"/>
    </row>
    <row r="54" spans="1:12">
      <c r="B54" s="35" t="s">
        <v>49</v>
      </c>
      <c r="C54" s="28"/>
      <c r="D54" s="28" t="s">
        <v>11</v>
      </c>
      <c r="E54" s="30">
        <v>2</v>
      </c>
      <c r="F54" s="143" t="s">
        <v>12</v>
      </c>
      <c r="G54" s="143" t="s">
        <v>12</v>
      </c>
      <c r="H54" s="141"/>
      <c r="I54" s="81">
        <f t="shared" si="2"/>
        <v>0</v>
      </c>
      <c r="L54" s="11"/>
    </row>
    <row r="55" spans="1:12">
      <c r="B55" s="27" t="s">
        <v>50</v>
      </c>
      <c r="C55" s="29"/>
      <c r="D55" s="29" t="s">
        <v>11</v>
      </c>
      <c r="E55" s="30">
        <v>2</v>
      </c>
      <c r="F55" s="143" t="s">
        <v>12</v>
      </c>
      <c r="G55" s="143" t="s">
        <v>12</v>
      </c>
      <c r="H55" s="141"/>
      <c r="I55" s="81">
        <f t="shared" si="2"/>
        <v>0</v>
      </c>
      <c r="L55" s="11"/>
    </row>
    <row r="56" spans="1:12" ht="13.5" thickBot="1">
      <c r="B56" s="82" t="s">
        <v>51</v>
      </c>
      <c r="C56" s="83"/>
      <c r="D56" s="83" t="s">
        <v>52</v>
      </c>
      <c r="E56" s="84">
        <v>1000</v>
      </c>
      <c r="F56" s="83" t="s">
        <v>12</v>
      </c>
      <c r="G56" s="83" t="s">
        <v>12</v>
      </c>
      <c r="H56" s="142"/>
      <c r="I56" s="85">
        <f t="shared" si="2"/>
        <v>0</v>
      </c>
      <c r="L56" s="11"/>
    </row>
    <row r="57" spans="1:12">
      <c r="B57" s="70" t="s">
        <v>46</v>
      </c>
      <c r="C57" s="71"/>
      <c r="D57" s="71"/>
      <c r="E57" s="72"/>
      <c r="F57" s="71"/>
      <c r="G57" s="75"/>
      <c r="H57" s="76"/>
      <c r="I57" s="73">
        <f>SUM(I53:I56)</f>
        <v>0</v>
      </c>
      <c r="L57" s="11"/>
    </row>
    <row r="58" spans="1:12">
      <c r="B58" s="70"/>
      <c r="C58" s="71"/>
      <c r="D58" s="71"/>
      <c r="E58" s="72"/>
      <c r="F58" s="71"/>
      <c r="G58" s="75"/>
      <c r="H58" s="76"/>
      <c r="I58" s="75"/>
    </row>
    <row r="59" spans="1:12" ht="13.5" thickBot="1">
      <c r="B59" s="77" t="s">
        <v>53</v>
      </c>
      <c r="C59" s="71"/>
      <c r="D59" s="71"/>
      <c r="E59" s="71"/>
      <c r="F59" s="71"/>
      <c r="G59" s="71"/>
      <c r="H59" s="71"/>
      <c r="I59" s="71"/>
    </row>
    <row r="60" spans="1:12" ht="13.5" thickBot="1">
      <c r="B60" s="86" t="s">
        <v>54</v>
      </c>
      <c r="C60" s="87"/>
      <c r="D60" s="87" t="s">
        <v>55</v>
      </c>
      <c r="E60" s="88">
        <v>2700</v>
      </c>
      <c r="F60" s="89"/>
      <c r="G60" s="89">
        <f t="shared" ref="G60" si="3">E60*F60</f>
        <v>0</v>
      </c>
      <c r="H60" s="89"/>
      <c r="I60" s="90">
        <f>E60*H60</f>
        <v>0</v>
      </c>
    </row>
    <row r="61" spans="1:12">
      <c r="B61" s="91" t="s">
        <v>46</v>
      </c>
      <c r="C61" s="92"/>
      <c r="D61" s="92"/>
      <c r="E61" s="93"/>
      <c r="F61" s="94"/>
      <c r="G61" s="95">
        <f>SUM(G60:G60)</f>
        <v>0</v>
      </c>
      <c r="H61" s="96"/>
      <c r="I61" s="73">
        <f>SUM(I60:I60)</f>
        <v>0</v>
      </c>
    </row>
    <row r="62" spans="1:12" ht="14.25" customHeight="1">
      <c r="B62" s="97"/>
      <c r="C62" s="98"/>
      <c r="D62" s="98"/>
      <c r="E62" s="99"/>
      <c r="F62" s="94"/>
      <c r="G62" s="100"/>
      <c r="H62" s="100"/>
      <c r="I62" s="76"/>
    </row>
    <row r="63" spans="1:12" ht="14.25" customHeight="1" thickBot="1">
      <c r="B63" s="77" t="s">
        <v>56</v>
      </c>
      <c r="C63" s="94"/>
      <c r="D63" s="94"/>
      <c r="E63" s="94"/>
      <c r="F63" s="94"/>
      <c r="G63" s="94"/>
      <c r="H63" s="94"/>
      <c r="I63" s="71"/>
    </row>
    <row r="64" spans="1:12" ht="36">
      <c r="B64" s="101" t="s">
        <v>57</v>
      </c>
      <c r="C64" s="102"/>
      <c r="D64" s="102" t="s">
        <v>58</v>
      </c>
      <c r="E64" s="103">
        <v>15</v>
      </c>
      <c r="F64" s="104" t="s">
        <v>12</v>
      </c>
      <c r="G64" s="104" t="s">
        <v>12</v>
      </c>
      <c r="H64" s="137"/>
      <c r="I64" s="105">
        <f t="shared" ref="I64:I66" si="4">H64*E64</f>
        <v>0</v>
      </c>
    </row>
    <row r="65" spans="2:9" ht="24">
      <c r="B65" s="46" t="s">
        <v>59</v>
      </c>
      <c r="C65" s="42"/>
      <c r="D65" s="42" t="s">
        <v>58</v>
      </c>
      <c r="E65" s="43">
        <v>6</v>
      </c>
      <c r="F65" s="106" t="s">
        <v>12</v>
      </c>
      <c r="G65" s="106" t="s">
        <v>12</v>
      </c>
      <c r="H65" s="138"/>
      <c r="I65" s="45">
        <f t="shared" si="4"/>
        <v>0</v>
      </c>
    </row>
    <row r="66" spans="2:9" ht="13.5" thickBot="1">
      <c r="B66" s="107" t="s">
        <v>60</v>
      </c>
      <c r="C66" s="108"/>
      <c r="D66" s="108" t="s">
        <v>58</v>
      </c>
      <c r="E66" s="84">
        <v>6</v>
      </c>
      <c r="F66" s="109" t="s">
        <v>12</v>
      </c>
      <c r="G66" s="109" t="s">
        <v>12</v>
      </c>
      <c r="H66" s="139"/>
      <c r="I66" s="110">
        <f t="shared" si="4"/>
        <v>0</v>
      </c>
    </row>
    <row r="67" spans="2:9">
      <c r="B67" s="70" t="s">
        <v>46</v>
      </c>
      <c r="C67" s="71"/>
      <c r="D67" s="71"/>
      <c r="E67" s="72"/>
      <c r="F67" s="111"/>
      <c r="G67" s="73">
        <f>SUM(G64:G66)</f>
        <v>0</v>
      </c>
      <c r="H67" s="74"/>
      <c r="I67" s="73">
        <f>SUM(I64:I66)</f>
        <v>0</v>
      </c>
    </row>
    <row r="68" spans="2:9">
      <c r="B68" s="70"/>
      <c r="C68" s="71"/>
      <c r="D68" s="71"/>
      <c r="E68" s="72"/>
      <c r="F68" s="71"/>
      <c r="G68" s="75"/>
      <c r="H68" s="76"/>
      <c r="I68" s="75"/>
    </row>
    <row r="69" spans="2:9" ht="13.5" thickBot="1">
      <c r="B69" s="77" t="s">
        <v>61</v>
      </c>
      <c r="C69" s="112"/>
      <c r="D69" s="112"/>
      <c r="E69" s="113"/>
      <c r="F69" s="114"/>
      <c r="G69" s="115"/>
      <c r="H69" s="115"/>
      <c r="I69" s="116"/>
    </row>
    <row r="70" spans="2:9" ht="16.5" customHeight="1">
      <c r="B70" s="162" t="s">
        <v>62</v>
      </c>
      <c r="C70" s="163"/>
      <c r="D70" s="163"/>
      <c r="E70" s="163"/>
      <c r="F70" s="163"/>
      <c r="G70" s="163"/>
      <c r="H70" s="164"/>
      <c r="I70" s="117">
        <f>G50+I50+I57+G61+I61+G67+I67</f>
        <v>0</v>
      </c>
    </row>
    <row r="71" spans="2:9" ht="15.75" customHeight="1">
      <c r="B71" s="165" t="s">
        <v>63</v>
      </c>
      <c r="C71" s="166"/>
      <c r="D71" s="166"/>
      <c r="E71" s="166"/>
      <c r="F71" s="166"/>
      <c r="G71" s="167"/>
      <c r="H71" s="118">
        <v>0</v>
      </c>
      <c r="I71" s="119">
        <f>I70*H71</f>
        <v>0</v>
      </c>
    </row>
    <row r="72" spans="2:9" ht="15" customHeight="1" thickBot="1">
      <c r="B72" s="168" t="s">
        <v>64</v>
      </c>
      <c r="C72" s="169"/>
      <c r="D72" s="169"/>
      <c r="E72" s="169"/>
      <c r="F72" s="169"/>
      <c r="G72" s="169"/>
      <c r="H72" s="170"/>
      <c r="I72" s="120">
        <f>I70-I71</f>
        <v>0</v>
      </c>
    </row>
    <row r="73" spans="2:9">
      <c r="B73" s="121" t="s">
        <v>65</v>
      </c>
      <c r="C73" s="122"/>
      <c r="D73" s="122"/>
      <c r="E73" s="123"/>
      <c r="F73" s="124"/>
      <c r="G73" s="125"/>
      <c r="H73" s="125"/>
      <c r="I73" s="126"/>
    </row>
    <row r="74" spans="2:9">
      <c r="B74" s="145" t="s">
        <v>72</v>
      </c>
      <c r="C74" s="122"/>
      <c r="D74" s="122"/>
      <c r="E74" s="123"/>
      <c r="F74" s="124"/>
      <c r="G74" s="125"/>
      <c r="H74" s="125"/>
      <c r="I74" s="126"/>
    </row>
    <row r="75" spans="2:9">
      <c r="B75" s="122"/>
      <c r="C75" s="122"/>
      <c r="D75" s="122"/>
      <c r="E75" s="123"/>
      <c r="F75" s="124"/>
      <c r="G75" s="125"/>
      <c r="H75" s="125"/>
      <c r="I75" s="126"/>
    </row>
    <row r="76" spans="2:9">
      <c r="B76" s="127" t="s">
        <v>69</v>
      </c>
      <c r="C76" s="160" t="s">
        <v>71</v>
      </c>
      <c r="D76" s="160"/>
      <c r="E76" s="160"/>
      <c r="F76" s="160"/>
      <c r="G76" s="128"/>
      <c r="H76" s="129" t="s">
        <v>66</v>
      </c>
      <c r="I76" s="130"/>
    </row>
    <row r="77" spans="2:9">
      <c r="B77" s="131"/>
      <c r="C77" s="131"/>
      <c r="D77" s="131"/>
      <c r="E77" s="130"/>
      <c r="F77" s="132"/>
      <c r="G77" s="133"/>
      <c r="H77" s="133"/>
      <c r="I77" s="134"/>
    </row>
    <row r="78" spans="2:9" ht="12.75" customHeight="1">
      <c r="B78" s="161" t="s">
        <v>70</v>
      </c>
      <c r="C78" s="161"/>
      <c r="D78" s="161"/>
      <c r="E78" s="161"/>
      <c r="F78" s="161"/>
      <c r="G78" s="161"/>
      <c r="H78" s="161"/>
      <c r="I78" s="161"/>
    </row>
    <row r="79" spans="2:9">
      <c r="B79" s="131"/>
      <c r="C79" s="131"/>
      <c r="D79" s="131"/>
      <c r="E79" s="130"/>
      <c r="F79" s="132"/>
      <c r="G79" s="133"/>
      <c r="H79" s="133"/>
      <c r="I79" s="134"/>
    </row>
    <row r="80" spans="2:9">
      <c r="B80" s="135"/>
      <c r="C80" s="135"/>
      <c r="D80" s="135"/>
      <c r="E80" s="135"/>
      <c r="F80" s="135"/>
      <c r="G80" s="135"/>
      <c r="H80" s="135"/>
      <c r="I80" s="135"/>
    </row>
    <row r="81" spans="2:10">
      <c r="B81" s="135"/>
      <c r="C81" s="135"/>
      <c r="D81" s="135"/>
      <c r="E81" s="135"/>
      <c r="F81" s="135"/>
      <c r="G81" s="135"/>
      <c r="H81" s="135"/>
      <c r="I81" s="135"/>
      <c r="J81" s="136"/>
    </row>
    <row r="82" spans="2:10">
      <c r="B82" s="136"/>
      <c r="C82" s="136"/>
      <c r="D82" s="136"/>
      <c r="E82" s="136"/>
      <c r="F82" s="136"/>
      <c r="G82" s="136"/>
      <c r="H82" s="136"/>
      <c r="I82" s="136"/>
      <c r="J82" s="136"/>
    </row>
    <row r="83" spans="2:10">
      <c r="B83" s="136"/>
      <c r="C83" s="136"/>
      <c r="D83" s="136"/>
      <c r="E83" s="136"/>
      <c r="F83" s="136"/>
      <c r="G83" s="136"/>
      <c r="H83" s="136"/>
      <c r="I83" s="136"/>
      <c r="J83" s="136"/>
    </row>
  </sheetData>
  <sheetProtection selectLockedCells="1"/>
  <mergeCells count="14">
    <mergeCell ref="B7:J7"/>
    <mergeCell ref="B6:J6"/>
    <mergeCell ref="B8:J8"/>
    <mergeCell ref="C76:F76"/>
    <mergeCell ref="B78:I78"/>
    <mergeCell ref="B70:H70"/>
    <mergeCell ref="B71:G71"/>
    <mergeCell ref="B72:H72"/>
    <mergeCell ref="B10:J10"/>
    <mergeCell ref="B11:J11"/>
    <mergeCell ref="B12:J12"/>
    <mergeCell ref="B13:B14"/>
    <mergeCell ref="F13:G13"/>
    <mergeCell ref="H13:I13"/>
  </mergeCells>
  <pageMargins left="0.35" right="0.25" top="0.42" bottom="0.75" header="0.3" footer="0.3"/>
  <pageSetup paperSize="8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Čarvaš Michal Ing.</dc:creator>
  <cp:lastModifiedBy>Jana</cp:lastModifiedBy>
  <cp:lastPrinted>2022-01-04T07:46:36Z</cp:lastPrinted>
  <dcterms:created xsi:type="dcterms:W3CDTF">2021-03-04T12:30:43Z</dcterms:created>
  <dcterms:modified xsi:type="dcterms:W3CDTF">2022-01-04T07:47:32Z</dcterms:modified>
</cp:coreProperties>
</file>